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940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/>
  <c r="L68" l="1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7"/>
  <c r="L46"/>
  <c r="L45"/>
  <c r="L43"/>
  <c r="L42"/>
  <c r="L41"/>
  <c r="L40"/>
  <c r="L39"/>
  <c r="L38"/>
  <c r="L37"/>
  <c r="L36"/>
  <c r="L35"/>
  <c r="L34"/>
  <c r="L33"/>
  <c r="L32"/>
  <c r="L31"/>
  <c r="L29"/>
  <c r="L28"/>
  <c r="L27"/>
  <c r="L26"/>
  <c r="L24"/>
  <c r="L23"/>
  <c r="L22"/>
  <c r="L21"/>
  <c r="L20"/>
  <c r="L19"/>
  <c r="L18"/>
  <c r="L17"/>
  <c r="L16"/>
  <c r="L14"/>
  <c r="L13"/>
  <c r="L11"/>
  <c r="L10"/>
  <c r="L9"/>
  <c r="L8"/>
  <c r="L6"/>
  <c r="L4"/>
  <c r="L3"/>
  <c r="D44"/>
  <c r="D48"/>
  <c r="D67"/>
  <c r="F68" l="1"/>
  <c r="F30"/>
  <c r="L30" s="1"/>
  <c r="F44"/>
  <c r="L44" s="1"/>
  <c r="F48"/>
  <c r="L48" s="1"/>
  <c r="F67"/>
  <c r="F66"/>
  <c r="F12"/>
  <c r="F65"/>
  <c r="F64"/>
  <c r="F63"/>
  <c r="F62"/>
  <c r="F61"/>
  <c r="F60"/>
  <c r="F59"/>
  <c r="F58"/>
  <c r="F57"/>
  <c r="F56"/>
  <c r="F55"/>
  <c r="F54"/>
  <c r="F53"/>
  <c r="F52"/>
  <c r="F51"/>
  <c r="F50"/>
  <c r="F49"/>
  <c r="F47"/>
  <c r="F46"/>
  <c r="F21"/>
  <c r="F45"/>
  <c r="F25"/>
  <c r="F43"/>
  <c r="F42"/>
  <c r="F41"/>
  <c r="F40"/>
  <c r="F39"/>
  <c r="F15"/>
  <c r="F38"/>
  <c r="F29"/>
  <c r="F37"/>
  <c r="F36"/>
  <c r="F35"/>
  <c r="F34"/>
  <c r="F33"/>
  <c r="F32"/>
  <c r="F31"/>
  <c r="F28"/>
  <c r="F27"/>
  <c r="F26"/>
  <c r="F7"/>
  <c r="F24"/>
  <c r="F23"/>
  <c r="F22"/>
  <c r="F20"/>
  <c r="F19"/>
  <c r="F18"/>
  <c r="F17"/>
  <c r="F16"/>
  <c r="F14"/>
  <c r="F13"/>
  <c r="F11"/>
  <c r="F10"/>
  <c r="F9"/>
  <c r="F8"/>
  <c r="F5"/>
  <c r="F6"/>
  <c r="F4"/>
  <c r="F2"/>
  <c r="N68"/>
  <c r="N30"/>
  <c r="N44"/>
  <c r="N4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7"/>
  <c r="N46"/>
  <c r="N45"/>
  <c r="N43"/>
  <c r="N42"/>
  <c r="N41"/>
  <c r="N40"/>
  <c r="N39"/>
  <c r="N15"/>
  <c r="N38"/>
  <c r="N29"/>
  <c r="N37"/>
  <c r="N36"/>
  <c r="N35"/>
  <c r="N34"/>
  <c r="N33"/>
  <c r="N32"/>
  <c r="N31"/>
  <c r="N22"/>
  <c r="N19"/>
  <c r="N18"/>
  <c r="N10"/>
  <c r="J68"/>
  <c r="J30"/>
  <c r="J44"/>
  <c r="J48"/>
  <c r="J25"/>
  <c r="J67"/>
  <c r="J66"/>
  <c r="J12"/>
  <c r="J65"/>
  <c r="J64"/>
  <c r="J63"/>
  <c r="J62"/>
  <c r="J61"/>
  <c r="J60"/>
  <c r="J59"/>
  <c r="J58"/>
  <c r="J57"/>
  <c r="J56"/>
  <c r="J55"/>
  <c r="J54"/>
  <c r="J53"/>
  <c r="J52"/>
  <c r="J51"/>
  <c r="J50"/>
  <c r="J49"/>
  <c r="J45"/>
  <c r="J41"/>
  <c r="J40"/>
  <c r="J39"/>
  <c r="J29"/>
  <c r="J37"/>
  <c r="J16"/>
  <c r="J32"/>
  <c r="J31"/>
  <c r="H68"/>
  <c r="H30"/>
  <c r="H44"/>
  <c r="H48"/>
  <c r="H25"/>
  <c r="H67"/>
  <c r="O67" s="1"/>
  <c r="H66"/>
  <c r="H12"/>
  <c r="H65"/>
  <c r="H64"/>
  <c r="H63"/>
  <c r="H62"/>
  <c r="H61"/>
  <c r="H60"/>
  <c r="H59"/>
  <c r="H58"/>
  <c r="H57"/>
  <c r="H56"/>
  <c r="H55"/>
  <c r="H54"/>
  <c r="H53"/>
  <c r="H52"/>
  <c r="H51"/>
  <c r="H50"/>
  <c r="H49"/>
  <c r="H47"/>
  <c r="H46"/>
  <c r="H28"/>
  <c r="H21"/>
  <c r="H26"/>
  <c r="H24"/>
  <c r="H43"/>
  <c r="H23"/>
  <c r="H42"/>
  <c r="H27"/>
  <c r="H7"/>
  <c r="H20"/>
  <c r="H11"/>
  <c r="H15"/>
  <c r="H38"/>
  <c r="H14"/>
  <c r="H36"/>
  <c r="H17"/>
  <c r="H35"/>
  <c r="H34"/>
  <c r="H33"/>
  <c r="O53" l="1"/>
  <c r="O65"/>
  <c r="O49"/>
  <c r="O57"/>
  <c r="O61"/>
  <c r="O68"/>
  <c r="O50"/>
  <c r="O54"/>
  <c r="O58"/>
  <c r="O62"/>
  <c r="O30"/>
  <c r="O48"/>
  <c r="O51"/>
  <c r="O55"/>
  <c r="O59"/>
  <c r="O63"/>
  <c r="O66"/>
  <c r="O44"/>
  <c r="O52"/>
  <c r="O56"/>
  <c r="O60"/>
  <c r="O64"/>
  <c r="D25"/>
  <c r="D11"/>
  <c r="D15"/>
  <c r="D21"/>
  <c r="D33"/>
  <c r="J33" s="1"/>
  <c r="O33" s="1"/>
  <c r="D38"/>
  <c r="J38" s="1"/>
  <c r="O38" s="1"/>
  <c r="D34"/>
  <c r="J34" s="1"/>
  <c r="O34" s="1"/>
  <c r="D29"/>
  <c r="H29" s="1"/>
  <c r="O29" s="1"/>
  <c r="D37"/>
  <c r="H37" s="1"/>
  <c r="O37" s="1"/>
  <c r="D32"/>
  <c r="D10"/>
  <c r="N25" l="1"/>
  <c r="L25"/>
  <c r="O25" s="1"/>
  <c r="J15"/>
  <c r="L15"/>
  <c r="J21"/>
  <c r="N21"/>
  <c r="H32"/>
  <c r="O32" s="1"/>
  <c r="N11"/>
  <c r="J11"/>
  <c r="J10"/>
  <c r="H10"/>
  <c r="AB4"/>
  <c r="AB5" s="1"/>
  <c r="AB6" s="1"/>
  <c r="AB7" s="1"/>
  <c r="AB8" s="1"/>
  <c r="AB9" s="1"/>
  <c r="AB10" s="1"/>
  <c r="AB11" s="1"/>
  <c r="AB12" s="1"/>
  <c r="AB13" s="1"/>
  <c r="AB14" s="1"/>
  <c r="AB15" s="1"/>
  <c r="AB16" s="1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O10" l="1"/>
  <c r="O15"/>
  <c r="O11"/>
  <c r="O21"/>
  <c r="S36"/>
  <c r="S24"/>
  <c r="S54"/>
  <c r="S57"/>
  <c r="S11"/>
  <c r="S56"/>
  <c r="S41"/>
  <c r="S17"/>
  <c r="S23"/>
  <c r="S38"/>
  <c r="S9"/>
  <c r="S59"/>
  <c r="S52"/>
  <c r="S4"/>
  <c r="S58"/>
  <c r="S32"/>
  <c r="S10"/>
  <c r="S31"/>
  <c r="S40"/>
  <c r="S2"/>
  <c r="S33"/>
  <c r="S28"/>
  <c r="S42"/>
  <c r="S16"/>
  <c r="S43"/>
  <c r="S26"/>
  <c r="S27"/>
  <c r="S49"/>
  <c r="S3"/>
  <c r="Q36"/>
  <c r="Q24"/>
  <c r="Q54"/>
  <c r="Q57"/>
  <c r="Q5"/>
  <c r="Q6"/>
  <c r="Q34"/>
  <c r="Q55"/>
  <c r="Q11"/>
  <c r="Q56"/>
  <c r="Q41"/>
  <c r="Q17"/>
  <c r="Q23"/>
  <c r="Q45"/>
  <c r="Q38"/>
  <c r="Q9"/>
  <c r="Q59"/>
  <c r="Q52"/>
  <c r="Q22"/>
  <c r="Q4"/>
  <c r="Q58"/>
  <c r="Q32"/>
  <c r="Q21"/>
  <c r="Q37"/>
  <c r="Q20"/>
  <c r="Q10"/>
  <c r="Q31"/>
  <c r="Q2"/>
  <c r="Q19"/>
  <c r="Q35"/>
  <c r="Q28"/>
  <c r="Q12"/>
  <c r="Q42"/>
  <c r="Q16"/>
  <c r="Q43"/>
  <c r="Q18"/>
  <c r="Q14"/>
  <c r="Q51"/>
  <c r="F3"/>
  <c r="D50"/>
  <c r="D46"/>
  <c r="J46" s="1"/>
  <c r="O46" s="1"/>
  <c r="D22"/>
  <c r="D35"/>
  <c r="D36"/>
  <c r="J36" s="1"/>
  <c r="O36" s="1"/>
  <c r="D58"/>
  <c r="D57"/>
  <c r="D43"/>
  <c r="D62"/>
  <c r="D55"/>
  <c r="D59"/>
  <c r="D54"/>
  <c r="D65"/>
  <c r="D7"/>
  <c r="L7" s="1"/>
  <c r="D61"/>
  <c r="D28"/>
  <c r="D56"/>
  <c r="D47"/>
  <c r="J47" s="1"/>
  <c r="O47" s="1"/>
  <c r="D19"/>
  <c r="D63"/>
  <c r="D49"/>
  <c r="D53"/>
  <c r="D12"/>
  <c r="D64"/>
  <c r="Q8" s="1"/>
  <c r="D40"/>
  <c r="H40" s="1"/>
  <c r="O40" s="1"/>
  <c r="D66"/>
  <c r="S20" s="1"/>
  <c r="D45"/>
  <c r="H45" s="1"/>
  <c r="O45" s="1"/>
  <c r="D17"/>
  <c r="D41"/>
  <c r="H41" s="1"/>
  <c r="O41" s="1"/>
  <c r="D31"/>
  <c r="H31" s="1"/>
  <c r="O31" s="1"/>
  <c r="D6"/>
  <c r="D5"/>
  <c r="L5" s="1"/>
  <c r="D51"/>
  <c r="D52"/>
  <c r="D39"/>
  <c r="H39" s="1"/>
  <c r="O39" s="1"/>
  <c r="D16"/>
  <c r="D60"/>
  <c r="D20"/>
  <c r="D18"/>
  <c r="D2"/>
  <c r="L2" s="1"/>
  <c r="D27"/>
  <c r="D3"/>
  <c r="D9"/>
  <c r="D23"/>
  <c r="D24"/>
  <c r="D26"/>
  <c r="D4"/>
  <c r="D13"/>
  <c r="D8"/>
  <c r="D42"/>
  <c r="J42" s="1"/>
  <c r="O42" s="1"/>
  <c r="N12" l="1"/>
  <c r="L12"/>
  <c r="O12" s="1"/>
  <c r="N8"/>
  <c r="J8"/>
  <c r="H8"/>
  <c r="N13"/>
  <c r="J13"/>
  <c r="H13"/>
  <c r="O13" s="1"/>
  <c r="J23"/>
  <c r="N23"/>
  <c r="N2"/>
  <c r="J2"/>
  <c r="H2"/>
  <c r="N16"/>
  <c r="H16"/>
  <c r="N5"/>
  <c r="J5"/>
  <c r="H5"/>
  <c r="J17"/>
  <c r="N17"/>
  <c r="N28"/>
  <c r="J28"/>
  <c r="O28" s="1"/>
  <c r="J43"/>
  <c r="O43" s="1"/>
  <c r="J35"/>
  <c r="O35" s="1"/>
  <c r="N27"/>
  <c r="J27"/>
  <c r="O27" s="1"/>
  <c r="N4"/>
  <c r="J4"/>
  <c r="H4"/>
  <c r="N6"/>
  <c r="J6"/>
  <c r="H6"/>
  <c r="O6" s="1"/>
  <c r="J19"/>
  <c r="H19"/>
  <c r="O19" s="1"/>
  <c r="J22"/>
  <c r="H22"/>
  <c r="O22" s="1"/>
  <c r="N24"/>
  <c r="J24"/>
  <c r="O24" s="1"/>
  <c r="N9"/>
  <c r="J9"/>
  <c r="H9"/>
  <c r="J18"/>
  <c r="H18"/>
  <c r="N26"/>
  <c r="J26"/>
  <c r="N20"/>
  <c r="J20"/>
  <c r="N7"/>
  <c r="J7"/>
  <c r="S6"/>
  <c r="Q3"/>
  <c r="S18"/>
  <c r="Q15"/>
  <c r="Q49"/>
  <c r="Q33"/>
  <c r="S47"/>
  <c r="S5"/>
  <c r="S34"/>
  <c r="S15"/>
  <c r="S29"/>
  <c r="S51"/>
  <c r="S35"/>
  <c r="S37"/>
  <c r="S45"/>
  <c r="J3"/>
  <c r="S8"/>
  <c r="Q47"/>
  <c r="S21"/>
  <c r="N3"/>
  <c r="S12"/>
  <c r="S19"/>
  <c r="S22"/>
  <c r="S55"/>
  <c r="Q29"/>
  <c r="H3"/>
  <c r="O3" l="1"/>
  <c r="O20"/>
  <c r="O18"/>
  <c r="O17"/>
  <c r="O16"/>
  <c r="O5"/>
  <c r="O7"/>
  <c r="O26"/>
  <c r="O9"/>
  <c r="O4"/>
  <c r="O2"/>
  <c r="O23"/>
  <c r="O8"/>
  <c r="D14"/>
  <c r="N14" l="1"/>
  <c r="J14"/>
  <c r="O14" s="1"/>
  <c r="S14"/>
  <c r="Q27"/>
  <c r="Q26"/>
  <c r="S7"/>
  <c r="Q7"/>
  <c r="S25"/>
  <c r="Q25"/>
  <c r="Y4" l="1"/>
  <c r="Y5" s="1"/>
  <c r="Y6" s="1"/>
  <c r="Y7" s="1"/>
  <c r="Y8" s="1"/>
  <c r="Y9" s="1"/>
  <c r="Y10" s="1"/>
  <c r="Y11" s="1"/>
  <c r="Y12" s="1"/>
  <c r="Y13" l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</calcChain>
</file>

<file path=xl/sharedStrings.xml><?xml version="1.0" encoding="utf-8"?>
<sst xmlns="http://schemas.openxmlformats.org/spreadsheetml/2006/main" count="254" uniqueCount="116">
  <si>
    <t>Surname</t>
  </si>
  <si>
    <t>First name</t>
  </si>
  <si>
    <t>Category</t>
  </si>
  <si>
    <t>W</t>
  </si>
  <si>
    <t>Age Category</t>
  </si>
  <si>
    <t>M</t>
  </si>
  <si>
    <t>Extra</t>
  </si>
  <si>
    <t>Total</t>
  </si>
  <si>
    <t>Running Total</t>
  </si>
  <si>
    <t>Nicoll</t>
  </si>
  <si>
    <t>Grahame</t>
  </si>
  <si>
    <t>Frame</t>
  </si>
  <si>
    <t>David</t>
  </si>
  <si>
    <t>Reid</t>
  </si>
  <si>
    <t>Stewart</t>
  </si>
  <si>
    <t>McCullagh</t>
  </si>
  <si>
    <t>Matthew</t>
  </si>
  <si>
    <t>Duguid</t>
  </si>
  <si>
    <t>Alistair</t>
  </si>
  <si>
    <t>Melanie</t>
  </si>
  <si>
    <t>Martin</t>
  </si>
  <si>
    <t>Felicity</t>
  </si>
  <si>
    <t>Stanwix</t>
  </si>
  <si>
    <t>Rhys</t>
  </si>
  <si>
    <t>Bothwell</t>
  </si>
  <si>
    <t>Alan</t>
  </si>
  <si>
    <t>Lewis</t>
  </si>
  <si>
    <t>John</t>
  </si>
  <si>
    <t>Blow</t>
  </si>
  <si>
    <t>Julian</t>
  </si>
  <si>
    <t>Lindsay</t>
  </si>
  <si>
    <t>Gregor</t>
  </si>
  <si>
    <t>Downie</t>
  </si>
  <si>
    <t>Fiona</t>
  </si>
  <si>
    <t>Combe</t>
  </si>
  <si>
    <t>Laws</t>
  </si>
  <si>
    <t>Moira</t>
  </si>
  <si>
    <t>Fia</t>
  </si>
  <si>
    <t>Deas</t>
  </si>
  <si>
    <t>Scott</t>
  </si>
  <si>
    <t>Gillies</t>
  </si>
  <si>
    <t>Alastair</t>
  </si>
  <si>
    <t>Catriona</t>
  </si>
  <si>
    <t>Lorna</t>
  </si>
  <si>
    <t>Amber</t>
  </si>
  <si>
    <t>Finn</t>
  </si>
  <si>
    <t>Robyn</t>
  </si>
  <si>
    <t>Jenny</t>
  </si>
  <si>
    <t>Moncreiffe</t>
  </si>
  <si>
    <t>Eisma</t>
  </si>
  <si>
    <t>Roos</t>
  </si>
  <si>
    <t xml:space="preserve">Dixon </t>
  </si>
  <si>
    <t>Angela</t>
  </si>
  <si>
    <t>Anderson</t>
  </si>
  <si>
    <t>Clinch</t>
  </si>
  <si>
    <t>Peter</t>
  </si>
  <si>
    <t>Jane</t>
  </si>
  <si>
    <t>Fraser</t>
  </si>
  <si>
    <t>Liz</t>
  </si>
  <si>
    <t>Pearson</t>
  </si>
  <si>
    <t>Chris</t>
  </si>
  <si>
    <t>Melville</t>
  </si>
  <si>
    <t>Bill</t>
  </si>
  <si>
    <t>Eisma-Clinch</t>
  </si>
  <si>
    <t>Chantelle</t>
  </si>
  <si>
    <t>Jack</t>
  </si>
  <si>
    <t>Katharine</t>
  </si>
  <si>
    <t>Smith</t>
  </si>
  <si>
    <t>Donald</t>
  </si>
  <si>
    <t>Mike</t>
  </si>
  <si>
    <t>Charlotte</t>
  </si>
  <si>
    <t>Liddell</t>
  </si>
  <si>
    <t>Ross</t>
  </si>
  <si>
    <t>Elaine</t>
  </si>
  <si>
    <t>Nando</t>
  </si>
  <si>
    <t>Quintilliani</t>
  </si>
  <si>
    <t>Laura</t>
  </si>
  <si>
    <t>Sloan</t>
  </si>
  <si>
    <t>Craig</t>
  </si>
  <si>
    <t xml:space="preserve">Eveleigh </t>
  </si>
  <si>
    <t>Magnus</t>
  </si>
  <si>
    <t>Hamilton</t>
  </si>
  <si>
    <t>Owen</t>
  </si>
  <si>
    <t>Heather</t>
  </si>
  <si>
    <t>Karen</t>
  </si>
  <si>
    <t>Allan/DavidM</t>
  </si>
  <si>
    <t>Travers</t>
  </si>
  <si>
    <t>Aileen</t>
  </si>
  <si>
    <t>Blair</t>
  </si>
  <si>
    <t>Calum/Angus</t>
  </si>
  <si>
    <t>Position</t>
  </si>
  <si>
    <t>Calculated</t>
  </si>
  <si>
    <t>Counter</t>
  </si>
  <si>
    <t>=</t>
  </si>
  <si>
    <t>Craig a Barns</t>
  </si>
  <si>
    <t>Paton</t>
  </si>
  <si>
    <t>Kerry/Elizabeth</t>
  </si>
  <si>
    <t>Elizabeth/Stuart</t>
  </si>
  <si>
    <t>Margaret</t>
  </si>
  <si>
    <t>Rose/Stuart</t>
  </si>
  <si>
    <t>?</t>
  </si>
  <si>
    <t>Elizabeth</t>
  </si>
  <si>
    <t>Emily</t>
  </si>
  <si>
    <t>Finlay</t>
  </si>
  <si>
    <t>McManamon</t>
  </si>
  <si>
    <t>Kerry</t>
  </si>
  <si>
    <t>Barry/Mum</t>
  </si>
  <si>
    <t>Rose</t>
  </si>
  <si>
    <t>Balkello</t>
  </si>
  <si>
    <t>Crieff</t>
  </si>
  <si>
    <t>Carstairs</t>
  </si>
  <si>
    <t>Grant</t>
  </si>
  <si>
    <t>Loots</t>
  </si>
  <si>
    <t>Fran</t>
  </si>
  <si>
    <t>Clough</t>
  </si>
  <si>
    <t>Brenda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</si>
</sst>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1" fillId="5" borderId="0" xfId="1" applyAlignment="1">
      <alignment horizontal="center"/>
    </xf>
    <xf numFmtId="0" fontId="1" fillId="5" borderId="0" xfId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" fontId="0" fillId="0" borderId="2" xfId="0" applyNumberFormat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8"/>
  <sheetViews>
    <sheetView tabSelected="1" zoomScaleNormal="100" workbookViewId="0">
      <pane ySplit="570" topLeftCell="A46" activePane="bottomLeft"/>
      <selection sqref="A1:XFD1048576"/>
      <selection pane="bottomLeft" activeCell="A47" sqref="A47"/>
    </sheetView>
  </sheetViews>
  <sheetFormatPr defaultColWidth="8.85546875" defaultRowHeight="15"/>
  <cols>
    <col min="1" max="1" width="10.7109375" style="1" customWidth="1"/>
    <col min="2" max="2" width="8.85546875" style="1"/>
    <col min="3" max="3" width="8.85546875" style="8"/>
    <col min="4" max="4" width="5.85546875" style="31" customWidth="1"/>
    <col min="5" max="5" width="11.5703125" style="2" customWidth="1"/>
    <col min="6" max="6" width="5.140625" style="31" customWidth="1"/>
    <col min="7" max="7" width="12.85546875" style="21" customWidth="1"/>
    <col min="8" max="8" width="8.85546875" style="4"/>
    <col min="9" max="9" width="12.7109375" style="20" customWidth="1"/>
    <col min="10" max="10" width="8.85546875" style="24"/>
    <col min="11" max="11" width="8.85546875" style="28"/>
    <col min="12" max="12" width="8.85546875" style="24"/>
    <col min="13" max="13" width="11.28515625" style="19" customWidth="1"/>
    <col min="14" max="14" width="9.42578125" style="32" customWidth="1"/>
    <col min="15" max="15" width="14.140625" style="26" customWidth="1"/>
    <col min="16" max="16" width="12.85546875" style="2" customWidth="1"/>
    <col min="17" max="17" width="8.85546875" style="4"/>
    <col min="18" max="18" width="12" style="3" customWidth="1"/>
    <col min="19" max="19" width="8.85546875" style="4"/>
    <col min="20" max="20" width="8.85546875" style="4" hidden="1" customWidth="1"/>
    <col min="21" max="21" width="11.42578125" style="11" customWidth="1"/>
    <col min="22" max="22" width="8.85546875" style="4"/>
    <col min="23" max="23" width="12.7109375" style="5" customWidth="1"/>
    <col min="24" max="24" width="0.5703125" style="3" customWidth="1"/>
    <col min="25" max="25" width="10.85546875" style="17" customWidth="1"/>
    <col min="26" max="27" width="2.5703125" style="3" customWidth="1"/>
    <col min="28" max="28" width="8.85546875" style="3"/>
    <col min="29" max="16384" width="8.85546875" style="1"/>
  </cols>
  <sheetData>
    <row r="1" spans="1:30">
      <c r="A1" s="1" t="s">
        <v>0</v>
      </c>
      <c r="B1" s="1" t="s">
        <v>1</v>
      </c>
      <c r="C1" s="8" t="s">
        <v>2</v>
      </c>
      <c r="D1" s="30" t="s">
        <v>6</v>
      </c>
      <c r="E1" s="2" t="s">
        <v>4</v>
      </c>
      <c r="F1" s="30" t="s">
        <v>6</v>
      </c>
      <c r="G1" s="18" t="s">
        <v>94</v>
      </c>
      <c r="H1" s="4" t="s">
        <v>7</v>
      </c>
      <c r="I1" s="18" t="s">
        <v>48</v>
      </c>
      <c r="J1" s="22" t="s">
        <v>7</v>
      </c>
      <c r="K1" s="27" t="s">
        <v>109</v>
      </c>
      <c r="L1" s="22" t="s">
        <v>7</v>
      </c>
      <c r="M1" s="29" t="s">
        <v>108</v>
      </c>
      <c r="N1" s="33" t="s">
        <v>7</v>
      </c>
      <c r="O1" s="23" t="s">
        <v>8</v>
      </c>
      <c r="Q1" s="4" t="s">
        <v>7</v>
      </c>
      <c r="S1" s="4" t="s">
        <v>7</v>
      </c>
      <c r="V1" s="4" t="s">
        <v>7</v>
      </c>
      <c r="W1" s="5" t="s">
        <v>8</v>
      </c>
      <c r="Y1" s="16" t="s">
        <v>91</v>
      </c>
      <c r="AB1" s="3" t="s">
        <v>92</v>
      </c>
      <c r="AC1" s="12"/>
      <c r="AD1" s="13"/>
    </row>
    <row r="2" spans="1:30" ht="18" customHeight="1">
      <c r="A2" s="12" t="s">
        <v>11</v>
      </c>
      <c r="B2" s="12" t="s">
        <v>12</v>
      </c>
      <c r="C2" s="8" t="s">
        <v>5</v>
      </c>
      <c r="D2" s="31">
        <f t="shared" ref="D2:D33" si="0">IF(C2="W",2,0)</f>
        <v>0</v>
      </c>
      <c r="E2" s="2">
        <v>55</v>
      </c>
      <c r="F2" s="31">
        <f t="shared" ref="F2:F33" si="1">IF(E2&gt;=60,2,IF(E2&gt;=40,1,IF(E2&lt;=18,1,0)))</f>
        <v>1</v>
      </c>
      <c r="G2" s="21">
        <v>10</v>
      </c>
      <c r="H2" s="4">
        <f t="shared" ref="H2:H33" si="2">IF(G2&lt;&gt;0,SUM(D2,F2,G2),0)</f>
        <v>11</v>
      </c>
      <c r="I2" s="19">
        <v>10</v>
      </c>
      <c r="J2" s="24">
        <f t="shared" ref="J2:J33" si="3">IF(I2&lt;&gt;0,SUM(D2,F2,I2),0)</f>
        <v>11</v>
      </c>
      <c r="K2" s="28">
        <v>9</v>
      </c>
      <c r="L2" s="24">
        <f t="shared" ref="L2:L33" si="4">IF(K2&lt;&gt;0,SUM(D2,F2,K2),0)</f>
        <v>10</v>
      </c>
      <c r="M2" s="19">
        <v>9</v>
      </c>
      <c r="N2" s="32">
        <f t="shared" ref="N2:N33" si="5">IF(M2&lt;&gt;0,SUM(D2,F2,M2),0)</f>
        <v>10</v>
      </c>
      <c r="O2" s="25">
        <f t="shared" ref="O2:O33" si="6">SUM(H2,J2,L2,N2)</f>
        <v>42</v>
      </c>
      <c r="P2" s="2">
        <v>0</v>
      </c>
      <c r="Q2" s="4">
        <f t="shared" ref="Q2:Q12" si="7">IF(P2&lt;&gt;0,SUM(D2,F2,P2),0)</f>
        <v>0</v>
      </c>
      <c r="R2" s="3">
        <v>0</v>
      </c>
      <c r="S2" s="4">
        <f t="shared" ref="S2:S12" si="8">IF(R2&lt;&gt;0,SUM(D2,F2,R2),0)</f>
        <v>0</v>
      </c>
      <c r="U2" s="11">
        <v>0</v>
      </c>
      <c r="V2" s="4">
        <v>0</v>
      </c>
      <c r="W2" s="6">
        <v>0</v>
      </c>
      <c r="Y2" s="16" t="s">
        <v>90</v>
      </c>
      <c r="AC2" s="12"/>
      <c r="AD2" s="13"/>
    </row>
    <row r="3" spans="1:30" ht="19.149999999999999" customHeight="1">
      <c r="A3" s="12" t="s">
        <v>17</v>
      </c>
      <c r="B3" s="12" t="s">
        <v>45</v>
      </c>
      <c r="C3" s="8" t="s">
        <v>5</v>
      </c>
      <c r="D3" s="31">
        <f t="shared" si="0"/>
        <v>0</v>
      </c>
      <c r="E3" s="2">
        <v>10</v>
      </c>
      <c r="F3" s="31">
        <f t="shared" si="1"/>
        <v>1</v>
      </c>
      <c r="G3" s="21">
        <v>10</v>
      </c>
      <c r="H3" s="4">
        <f t="shared" si="2"/>
        <v>11</v>
      </c>
      <c r="I3" s="19">
        <v>10</v>
      </c>
      <c r="J3" s="24">
        <f t="shared" si="3"/>
        <v>11</v>
      </c>
      <c r="K3" s="28">
        <v>0</v>
      </c>
      <c r="L3" s="24">
        <f t="shared" si="4"/>
        <v>0</v>
      </c>
      <c r="M3" s="19">
        <v>10</v>
      </c>
      <c r="N3" s="32">
        <f t="shared" si="5"/>
        <v>11</v>
      </c>
      <c r="O3" s="25">
        <f t="shared" si="6"/>
        <v>33</v>
      </c>
      <c r="P3" s="2">
        <v>0</v>
      </c>
      <c r="Q3" s="4">
        <f t="shared" si="7"/>
        <v>0</v>
      </c>
      <c r="R3" s="3">
        <v>0</v>
      </c>
      <c r="S3" s="4">
        <f t="shared" si="8"/>
        <v>0</v>
      </c>
      <c r="U3" s="11">
        <v>0</v>
      </c>
      <c r="V3" s="4">
        <v>0</v>
      </c>
      <c r="W3" s="6">
        <v>0</v>
      </c>
      <c r="X3" s="10"/>
      <c r="Y3" s="17">
        <v>1</v>
      </c>
      <c r="AB3" s="3">
        <v>1</v>
      </c>
      <c r="AC3" s="12"/>
      <c r="AD3" s="13"/>
    </row>
    <row r="4" spans="1:30" ht="15" customHeight="1">
      <c r="A4" s="12" t="s">
        <v>35</v>
      </c>
      <c r="B4" s="12" t="s">
        <v>36</v>
      </c>
      <c r="C4" s="8" t="s">
        <v>3</v>
      </c>
      <c r="D4" s="31">
        <f t="shared" si="0"/>
        <v>2</v>
      </c>
      <c r="E4" s="2">
        <v>70</v>
      </c>
      <c r="F4" s="31">
        <f t="shared" si="1"/>
        <v>2</v>
      </c>
      <c r="G4" s="21">
        <v>5</v>
      </c>
      <c r="H4" s="4">
        <f t="shared" si="2"/>
        <v>9</v>
      </c>
      <c r="I4" s="19">
        <v>5</v>
      </c>
      <c r="J4" s="24">
        <f t="shared" si="3"/>
        <v>9</v>
      </c>
      <c r="K4" s="28">
        <v>0</v>
      </c>
      <c r="L4" s="24">
        <f t="shared" si="4"/>
        <v>0</v>
      </c>
      <c r="M4" s="19">
        <v>10</v>
      </c>
      <c r="N4" s="32">
        <f t="shared" si="5"/>
        <v>14</v>
      </c>
      <c r="O4" s="25">
        <f t="shared" si="6"/>
        <v>32</v>
      </c>
      <c r="P4" s="2">
        <v>0</v>
      </c>
      <c r="Q4" s="4">
        <f t="shared" si="7"/>
        <v>0</v>
      </c>
      <c r="R4" s="3">
        <v>0</v>
      </c>
      <c r="S4" s="4">
        <f t="shared" si="8"/>
        <v>0</v>
      </c>
      <c r="U4" s="11">
        <v>0</v>
      </c>
      <c r="V4" s="4">
        <v>0</v>
      </c>
      <c r="W4" s="6">
        <v>0</v>
      </c>
      <c r="Y4" s="17">
        <f t="shared" ref="Y4:Y34" si="9">IF(W4&lt;&gt;W3,AB3+1,Y3)</f>
        <v>1</v>
      </c>
      <c r="AB4" s="3">
        <f>AB3+1</f>
        <v>2</v>
      </c>
      <c r="AC4" s="12"/>
      <c r="AD4" s="13"/>
    </row>
    <row r="5" spans="1:30">
      <c r="A5" s="1" t="s">
        <v>40</v>
      </c>
      <c r="B5" s="1" t="s">
        <v>73</v>
      </c>
      <c r="C5" s="8" t="s">
        <v>3</v>
      </c>
      <c r="D5" s="31">
        <f t="shared" si="0"/>
        <v>2</v>
      </c>
      <c r="E5" s="2">
        <v>50</v>
      </c>
      <c r="F5" s="31">
        <f t="shared" si="1"/>
        <v>1</v>
      </c>
      <c r="G5" s="21">
        <v>5</v>
      </c>
      <c r="H5" s="4">
        <f t="shared" si="2"/>
        <v>8</v>
      </c>
      <c r="I5" s="19">
        <v>5</v>
      </c>
      <c r="J5" s="24">
        <f t="shared" si="3"/>
        <v>8</v>
      </c>
      <c r="K5" s="28">
        <v>5</v>
      </c>
      <c r="L5" s="24">
        <f t="shared" si="4"/>
        <v>8</v>
      </c>
      <c r="M5" s="19">
        <v>5</v>
      </c>
      <c r="N5" s="32">
        <f t="shared" si="5"/>
        <v>8</v>
      </c>
      <c r="O5" s="25">
        <f t="shared" si="6"/>
        <v>32</v>
      </c>
      <c r="P5" s="2">
        <v>0</v>
      </c>
      <c r="Q5" s="4">
        <f t="shared" si="7"/>
        <v>0</v>
      </c>
      <c r="R5" s="3">
        <v>0</v>
      </c>
      <c r="S5" s="4">
        <f t="shared" si="8"/>
        <v>0</v>
      </c>
      <c r="U5" s="11">
        <v>0</v>
      </c>
      <c r="V5" s="4">
        <v>0</v>
      </c>
      <c r="W5" s="6">
        <v>0</v>
      </c>
      <c r="Y5" s="17">
        <f t="shared" si="9"/>
        <v>1</v>
      </c>
      <c r="Z5" s="15" t="s">
        <v>93</v>
      </c>
      <c r="AA5" s="15"/>
      <c r="AB5" s="3">
        <f t="shared" ref="AB5:AB52" si="10">AB4+1</f>
        <v>3</v>
      </c>
      <c r="AC5" s="12"/>
      <c r="AD5" s="13"/>
    </row>
    <row r="6" spans="1:30">
      <c r="A6" s="1" t="s">
        <v>59</v>
      </c>
      <c r="B6" s="1" t="s">
        <v>69</v>
      </c>
      <c r="C6" s="8" t="s">
        <v>5</v>
      </c>
      <c r="D6" s="31">
        <f t="shared" si="0"/>
        <v>0</v>
      </c>
      <c r="E6" s="2">
        <v>65</v>
      </c>
      <c r="F6" s="31">
        <f t="shared" si="1"/>
        <v>2</v>
      </c>
      <c r="G6" s="21">
        <v>8</v>
      </c>
      <c r="H6" s="4">
        <f t="shared" si="2"/>
        <v>10</v>
      </c>
      <c r="I6" s="19">
        <v>7</v>
      </c>
      <c r="J6" s="24">
        <f t="shared" si="3"/>
        <v>9</v>
      </c>
      <c r="K6" s="28">
        <v>0</v>
      </c>
      <c r="L6" s="24">
        <f t="shared" si="4"/>
        <v>0</v>
      </c>
      <c r="M6" s="19">
        <v>8</v>
      </c>
      <c r="N6" s="32">
        <f t="shared" si="5"/>
        <v>10</v>
      </c>
      <c r="O6" s="25">
        <f t="shared" si="6"/>
        <v>29</v>
      </c>
      <c r="P6" s="2">
        <v>0</v>
      </c>
      <c r="Q6" s="4">
        <f t="shared" si="7"/>
        <v>0</v>
      </c>
      <c r="R6" s="3">
        <v>0</v>
      </c>
      <c r="S6" s="4">
        <f t="shared" si="8"/>
        <v>0</v>
      </c>
      <c r="U6" s="11">
        <v>0</v>
      </c>
      <c r="V6" s="4">
        <v>0</v>
      </c>
      <c r="W6" s="6">
        <v>0</v>
      </c>
      <c r="Y6" s="17">
        <f t="shared" si="9"/>
        <v>1</v>
      </c>
      <c r="Z6" s="15" t="s">
        <v>93</v>
      </c>
      <c r="AA6" s="15"/>
      <c r="AB6" s="3">
        <f t="shared" si="10"/>
        <v>4</v>
      </c>
      <c r="AC6" s="12"/>
      <c r="AD6" s="13"/>
    </row>
    <row r="7" spans="1:30">
      <c r="A7" s="12" t="s">
        <v>32</v>
      </c>
      <c r="B7" s="12" t="s">
        <v>33</v>
      </c>
      <c r="C7" s="8" t="s">
        <v>3</v>
      </c>
      <c r="D7" s="31">
        <f t="shared" si="0"/>
        <v>2</v>
      </c>
      <c r="E7" s="2">
        <v>50</v>
      </c>
      <c r="F7" s="31">
        <f t="shared" si="1"/>
        <v>1</v>
      </c>
      <c r="G7" s="21">
        <v>0</v>
      </c>
      <c r="H7" s="4">
        <f t="shared" si="2"/>
        <v>0</v>
      </c>
      <c r="I7" s="19">
        <v>5</v>
      </c>
      <c r="J7" s="24">
        <f t="shared" si="3"/>
        <v>8</v>
      </c>
      <c r="K7" s="28">
        <v>8</v>
      </c>
      <c r="L7" s="24">
        <f t="shared" si="4"/>
        <v>11</v>
      </c>
      <c r="M7" s="19">
        <v>5</v>
      </c>
      <c r="N7" s="32">
        <f t="shared" si="5"/>
        <v>8</v>
      </c>
      <c r="O7" s="25">
        <f t="shared" si="6"/>
        <v>27</v>
      </c>
      <c r="P7" s="2">
        <v>0</v>
      </c>
      <c r="Q7" s="4">
        <f t="shared" si="7"/>
        <v>0</v>
      </c>
      <c r="R7" s="3">
        <v>0</v>
      </c>
      <c r="S7" s="4">
        <f t="shared" si="8"/>
        <v>0</v>
      </c>
      <c r="U7" s="11">
        <v>0</v>
      </c>
      <c r="V7" s="4">
        <v>0</v>
      </c>
      <c r="W7" s="6">
        <v>0</v>
      </c>
      <c r="Y7" s="17">
        <f t="shared" si="9"/>
        <v>1</v>
      </c>
      <c r="AB7" s="3">
        <f t="shared" si="10"/>
        <v>5</v>
      </c>
      <c r="AC7" s="12"/>
      <c r="AD7" s="13"/>
    </row>
    <row r="8" spans="1:30">
      <c r="A8" s="12" t="s">
        <v>9</v>
      </c>
      <c r="B8" s="12" t="s">
        <v>19</v>
      </c>
      <c r="C8" s="8" t="s">
        <v>3</v>
      </c>
      <c r="D8" s="31">
        <f t="shared" si="0"/>
        <v>2</v>
      </c>
      <c r="E8" s="2">
        <v>45</v>
      </c>
      <c r="F8" s="31">
        <f t="shared" si="1"/>
        <v>1</v>
      </c>
      <c r="G8" s="21">
        <v>5</v>
      </c>
      <c r="H8" s="4">
        <f t="shared" si="2"/>
        <v>8</v>
      </c>
      <c r="I8" s="19">
        <v>5</v>
      </c>
      <c r="J8" s="24">
        <f t="shared" si="3"/>
        <v>8</v>
      </c>
      <c r="K8" s="28">
        <v>0</v>
      </c>
      <c r="L8" s="24">
        <f t="shared" si="4"/>
        <v>0</v>
      </c>
      <c r="M8" s="19">
        <v>5</v>
      </c>
      <c r="N8" s="32">
        <f t="shared" si="5"/>
        <v>8</v>
      </c>
      <c r="O8" s="25">
        <f t="shared" si="6"/>
        <v>24</v>
      </c>
      <c r="P8" s="2">
        <v>0</v>
      </c>
      <c r="Q8" s="4">
        <f t="shared" si="7"/>
        <v>0</v>
      </c>
      <c r="R8" s="3">
        <v>0</v>
      </c>
      <c r="S8" s="4">
        <f t="shared" si="8"/>
        <v>0</v>
      </c>
      <c r="U8" s="11">
        <v>0</v>
      </c>
      <c r="V8" s="4">
        <v>0</v>
      </c>
      <c r="W8" s="6">
        <v>0</v>
      </c>
      <c r="Y8" s="17">
        <f t="shared" si="9"/>
        <v>1</v>
      </c>
      <c r="AB8" s="3">
        <f t="shared" si="10"/>
        <v>6</v>
      </c>
    </row>
    <row r="9" spans="1:30">
      <c r="A9" s="12" t="s">
        <v>26</v>
      </c>
      <c r="B9" s="12" t="s">
        <v>27</v>
      </c>
      <c r="C9" s="8" t="s">
        <v>5</v>
      </c>
      <c r="D9" s="31">
        <f t="shared" si="0"/>
        <v>0</v>
      </c>
      <c r="E9" s="2">
        <v>65</v>
      </c>
      <c r="F9" s="31">
        <f t="shared" si="1"/>
        <v>2</v>
      </c>
      <c r="G9" s="21">
        <v>7</v>
      </c>
      <c r="H9" s="4">
        <f t="shared" si="2"/>
        <v>9</v>
      </c>
      <c r="I9" s="19">
        <v>5</v>
      </c>
      <c r="J9" s="24">
        <f t="shared" si="3"/>
        <v>7</v>
      </c>
      <c r="K9" s="28">
        <v>0</v>
      </c>
      <c r="L9" s="24">
        <f t="shared" si="4"/>
        <v>0</v>
      </c>
      <c r="M9" s="19">
        <v>6</v>
      </c>
      <c r="N9" s="32">
        <f t="shared" si="5"/>
        <v>8</v>
      </c>
      <c r="O9" s="25">
        <f t="shared" si="6"/>
        <v>24</v>
      </c>
      <c r="P9" s="2">
        <v>0</v>
      </c>
      <c r="Q9" s="4">
        <f t="shared" si="7"/>
        <v>0</v>
      </c>
      <c r="R9" s="3">
        <v>0</v>
      </c>
      <c r="S9" s="4">
        <f t="shared" si="8"/>
        <v>0</v>
      </c>
      <c r="U9" s="11">
        <v>0</v>
      </c>
      <c r="V9" s="4">
        <v>0</v>
      </c>
      <c r="W9" s="6">
        <v>0</v>
      </c>
      <c r="Y9" s="17">
        <f t="shared" si="9"/>
        <v>1</v>
      </c>
      <c r="AB9" s="3">
        <f t="shared" si="10"/>
        <v>7</v>
      </c>
      <c r="AC9" s="12"/>
      <c r="AD9" s="12"/>
    </row>
    <row r="10" spans="1:30">
      <c r="A10" s="1" t="s">
        <v>30</v>
      </c>
      <c r="B10" s="7" t="s">
        <v>57</v>
      </c>
      <c r="C10" s="9" t="s">
        <v>5</v>
      </c>
      <c r="D10" s="31">
        <f t="shared" si="0"/>
        <v>0</v>
      </c>
      <c r="E10" s="2">
        <v>16</v>
      </c>
      <c r="F10" s="31">
        <f t="shared" si="1"/>
        <v>1</v>
      </c>
      <c r="G10" s="21">
        <v>10</v>
      </c>
      <c r="H10" s="4">
        <f t="shared" si="2"/>
        <v>11</v>
      </c>
      <c r="I10" s="19">
        <v>10</v>
      </c>
      <c r="J10" s="24">
        <f t="shared" si="3"/>
        <v>11</v>
      </c>
      <c r="K10" s="28">
        <v>0</v>
      </c>
      <c r="L10" s="24">
        <f t="shared" si="4"/>
        <v>0</v>
      </c>
      <c r="M10" s="19">
        <v>0</v>
      </c>
      <c r="N10" s="32">
        <f t="shared" si="5"/>
        <v>0</v>
      </c>
      <c r="O10" s="25">
        <f t="shared" si="6"/>
        <v>22</v>
      </c>
      <c r="P10" s="2">
        <v>0</v>
      </c>
      <c r="Q10" s="4">
        <f t="shared" si="7"/>
        <v>0</v>
      </c>
      <c r="R10" s="3">
        <v>0</v>
      </c>
      <c r="S10" s="4">
        <f t="shared" si="8"/>
        <v>0</v>
      </c>
      <c r="U10" s="11">
        <v>0</v>
      </c>
      <c r="V10" s="4">
        <v>0</v>
      </c>
      <c r="W10" s="6">
        <v>0</v>
      </c>
      <c r="Y10" s="17">
        <f t="shared" si="9"/>
        <v>1</v>
      </c>
      <c r="AB10" s="3">
        <f t="shared" si="10"/>
        <v>8</v>
      </c>
      <c r="AC10" s="12"/>
      <c r="AD10" s="13"/>
    </row>
    <row r="11" spans="1:30">
      <c r="A11" s="1" t="s">
        <v>95</v>
      </c>
      <c r="B11" s="1" t="s">
        <v>105</v>
      </c>
      <c r="C11" s="8" t="s">
        <v>3</v>
      </c>
      <c r="D11" s="31">
        <f t="shared" si="0"/>
        <v>2</v>
      </c>
      <c r="E11" s="2">
        <v>10</v>
      </c>
      <c r="F11" s="31">
        <f t="shared" si="1"/>
        <v>1</v>
      </c>
      <c r="G11" s="21">
        <v>0</v>
      </c>
      <c r="H11" s="4">
        <f t="shared" si="2"/>
        <v>0</v>
      </c>
      <c r="I11" s="19">
        <v>7</v>
      </c>
      <c r="J11" s="24">
        <f t="shared" si="3"/>
        <v>10</v>
      </c>
      <c r="K11" s="28">
        <v>0</v>
      </c>
      <c r="L11" s="24">
        <f t="shared" si="4"/>
        <v>0</v>
      </c>
      <c r="M11" s="19">
        <v>9</v>
      </c>
      <c r="N11" s="32">
        <f t="shared" si="5"/>
        <v>12</v>
      </c>
      <c r="O11" s="25">
        <f t="shared" si="6"/>
        <v>22</v>
      </c>
      <c r="P11" s="2">
        <v>0</v>
      </c>
      <c r="Q11" s="4">
        <f t="shared" si="7"/>
        <v>0</v>
      </c>
      <c r="R11" s="3">
        <v>0</v>
      </c>
      <c r="S11" s="4">
        <f t="shared" si="8"/>
        <v>0</v>
      </c>
      <c r="U11" s="11">
        <v>0</v>
      </c>
      <c r="V11" s="4">
        <v>0</v>
      </c>
      <c r="W11" s="6">
        <v>0</v>
      </c>
      <c r="Y11" s="17">
        <f t="shared" si="9"/>
        <v>1</v>
      </c>
      <c r="AB11" s="3">
        <f t="shared" si="10"/>
        <v>9</v>
      </c>
      <c r="AC11" s="12"/>
      <c r="AD11" s="13"/>
    </row>
    <row r="12" spans="1:30">
      <c r="A12" s="12" t="s">
        <v>22</v>
      </c>
      <c r="B12" s="12" t="s">
        <v>23</v>
      </c>
      <c r="C12" s="8" t="s">
        <v>5</v>
      </c>
      <c r="D12" s="31">
        <f t="shared" si="0"/>
        <v>0</v>
      </c>
      <c r="E12" s="2">
        <v>50</v>
      </c>
      <c r="F12" s="31">
        <f t="shared" si="1"/>
        <v>1</v>
      </c>
      <c r="G12" s="21">
        <v>0</v>
      </c>
      <c r="H12" s="4">
        <f t="shared" si="2"/>
        <v>0</v>
      </c>
      <c r="I12" s="19">
        <v>0</v>
      </c>
      <c r="J12" s="24">
        <f t="shared" si="3"/>
        <v>0</v>
      </c>
      <c r="K12" s="28">
        <v>10</v>
      </c>
      <c r="L12" s="24">
        <f t="shared" si="4"/>
        <v>11</v>
      </c>
      <c r="M12" s="19">
        <v>10</v>
      </c>
      <c r="N12" s="32">
        <f t="shared" si="5"/>
        <v>11</v>
      </c>
      <c r="O12" s="25">
        <f t="shared" si="6"/>
        <v>22</v>
      </c>
      <c r="P12" s="2">
        <v>0</v>
      </c>
      <c r="Q12" s="4">
        <f t="shared" si="7"/>
        <v>0</v>
      </c>
      <c r="R12" s="3">
        <v>0</v>
      </c>
      <c r="S12" s="4">
        <f t="shared" si="8"/>
        <v>0</v>
      </c>
      <c r="U12" s="11">
        <v>0</v>
      </c>
      <c r="V12" s="4">
        <v>0</v>
      </c>
      <c r="W12" s="6">
        <v>0</v>
      </c>
      <c r="Y12" s="17">
        <f t="shared" si="9"/>
        <v>1</v>
      </c>
      <c r="AB12" s="3">
        <f t="shared" si="10"/>
        <v>10</v>
      </c>
      <c r="AC12" s="12"/>
      <c r="AD12" s="13"/>
    </row>
    <row r="13" spans="1:30">
      <c r="A13" s="12" t="s">
        <v>9</v>
      </c>
      <c r="B13" s="1" t="s">
        <v>10</v>
      </c>
      <c r="C13" s="8" t="s">
        <v>5</v>
      </c>
      <c r="D13" s="31">
        <f t="shared" si="0"/>
        <v>0</v>
      </c>
      <c r="E13" s="2">
        <v>55</v>
      </c>
      <c r="F13" s="31">
        <f t="shared" si="1"/>
        <v>1</v>
      </c>
      <c r="G13" s="21">
        <v>5</v>
      </c>
      <c r="H13" s="4">
        <f t="shared" si="2"/>
        <v>6</v>
      </c>
      <c r="I13" s="19">
        <v>8</v>
      </c>
      <c r="J13" s="24">
        <f t="shared" si="3"/>
        <v>9</v>
      </c>
      <c r="K13" s="28">
        <v>0</v>
      </c>
      <c r="L13" s="24">
        <f t="shared" si="4"/>
        <v>0</v>
      </c>
      <c r="M13" s="19">
        <v>5</v>
      </c>
      <c r="N13" s="32">
        <f t="shared" si="5"/>
        <v>6</v>
      </c>
      <c r="O13" s="25">
        <f t="shared" si="6"/>
        <v>21</v>
      </c>
      <c r="P13" s="2">
        <v>0</v>
      </c>
      <c r="Q13" s="4">
        <v>0</v>
      </c>
      <c r="R13" s="3">
        <v>0</v>
      </c>
      <c r="S13" s="4">
        <v>0</v>
      </c>
      <c r="U13" s="11">
        <v>0</v>
      </c>
      <c r="V13" s="4">
        <v>0</v>
      </c>
      <c r="W13" s="6">
        <v>0</v>
      </c>
      <c r="Y13" s="17">
        <f t="shared" si="9"/>
        <v>1</v>
      </c>
      <c r="AB13" s="3">
        <f t="shared" si="10"/>
        <v>11</v>
      </c>
      <c r="AC13" s="12"/>
      <c r="AD13" s="13"/>
    </row>
    <row r="14" spans="1:30">
      <c r="A14" s="12" t="s">
        <v>40</v>
      </c>
      <c r="B14" s="12" t="s">
        <v>44</v>
      </c>
      <c r="C14" s="8" t="s">
        <v>3</v>
      </c>
      <c r="D14" s="31">
        <f t="shared" si="0"/>
        <v>2</v>
      </c>
      <c r="E14" s="2">
        <v>20</v>
      </c>
      <c r="F14" s="31">
        <f t="shared" si="1"/>
        <v>0</v>
      </c>
      <c r="G14" s="21">
        <v>0</v>
      </c>
      <c r="H14" s="4">
        <f t="shared" si="2"/>
        <v>0</v>
      </c>
      <c r="I14" s="19">
        <v>7</v>
      </c>
      <c r="J14" s="24">
        <f t="shared" si="3"/>
        <v>9</v>
      </c>
      <c r="K14" s="28">
        <v>0</v>
      </c>
      <c r="L14" s="24">
        <f t="shared" si="4"/>
        <v>0</v>
      </c>
      <c r="M14" s="19">
        <v>10</v>
      </c>
      <c r="N14" s="32">
        <f t="shared" si="5"/>
        <v>12</v>
      </c>
      <c r="O14" s="25">
        <f t="shared" si="6"/>
        <v>21</v>
      </c>
      <c r="P14" s="2">
        <v>0</v>
      </c>
      <c r="Q14" s="4">
        <f t="shared" ref="Q14:Q29" si="11">IF(P14&lt;&gt;0,SUM(D14,F14,P14),0)</f>
        <v>0</v>
      </c>
      <c r="R14" s="3">
        <v>0</v>
      </c>
      <c r="S14" s="4">
        <f t="shared" ref="S14:S29" si="12">IF(R14&lt;&gt;0,SUM(D14,F14,R14),0)</f>
        <v>0</v>
      </c>
      <c r="U14" s="11">
        <v>0</v>
      </c>
      <c r="V14" s="4">
        <v>0</v>
      </c>
      <c r="W14" s="6">
        <v>0</v>
      </c>
      <c r="Y14" s="17">
        <f t="shared" si="9"/>
        <v>1</v>
      </c>
      <c r="Z14" s="15" t="s">
        <v>93</v>
      </c>
      <c r="AA14" s="15"/>
      <c r="AB14" s="3">
        <f t="shared" si="10"/>
        <v>12</v>
      </c>
      <c r="AC14" s="12"/>
      <c r="AD14" s="13"/>
    </row>
    <row r="15" spans="1:30">
      <c r="A15" s="1" t="s">
        <v>104</v>
      </c>
      <c r="B15" s="1" t="s">
        <v>106</v>
      </c>
      <c r="C15" s="8" t="s">
        <v>5</v>
      </c>
      <c r="D15" s="31">
        <f t="shared" si="0"/>
        <v>0</v>
      </c>
      <c r="E15" s="2">
        <v>5</v>
      </c>
      <c r="F15" s="31">
        <f t="shared" si="1"/>
        <v>1</v>
      </c>
      <c r="G15" s="21">
        <v>0</v>
      </c>
      <c r="H15" s="4">
        <f t="shared" si="2"/>
        <v>0</v>
      </c>
      <c r="I15" s="19">
        <v>9</v>
      </c>
      <c r="J15" s="24">
        <f t="shared" si="3"/>
        <v>10</v>
      </c>
      <c r="K15" s="28">
        <v>10</v>
      </c>
      <c r="L15" s="24">
        <f t="shared" si="4"/>
        <v>11</v>
      </c>
      <c r="M15" s="19">
        <v>0</v>
      </c>
      <c r="N15" s="32">
        <f t="shared" si="5"/>
        <v>0</v>
      </c>
      <c r="O15" s="25">
        <f t="shared" si="6"/>
        <v>21</v>
      </c>
      <c r="P15" s="2">
        <v>0</v>
      </c>
      <c r="Q15" s="4">
        <f t="shared" si="11"/>
        <v>0</v>
      </c>
      <c r="R15" s="3">
        <v>0</v>
      </c>
      <c r="S15" s="4">
        <f t="shared" si="12"/>
        <v>0</v>
      </c>
      <c r="U15" s="11">
        <v>0</v>
      </c>
      <c r="V15" s="4">
        <v>0</v>
      </c>
      <c r="W15" s="6">
        <v>0</v>
      </c>
      <c r="Y15" s="17">
        <f t="shared" si="9"/>
        <v>1</v>
      </c>
      <c r="Z15" s="15" t="s">
        <v>93</v>
      </c>
      <c r="AA15" s="15"/>
      <c r="AB15" s="3">
        <f t="shared" si="10"/>
        <v>13</v>
      </c>
      <c r="AC15" s="12"/>
      <c r="AD15" s="13"/>
    </row>
    <row r="16" spans="1:30">
      <c r="A16" s="12" t="s">
        <v>40</v>
      </c>
      <c r="B16" s="12" t="s">
        <v>47</v>
      </c>
      <c r="C16" s="8" t="s">
        <v>3</v>
      </c>
      <c r="D16" s="31">
        <f t="shared" si="0"/>
        <v>2</v>
      </c>
      <c r="E16" s="2">
        <v>75</v>
      </c>
      <c r="F16" s="31">
        <f t="shared" si="1"/>
        <v>2</v>
      </c>
      <c r="G16" s="21">
        <v>7</v>
      </c>
      <c r="H16" s="4">
        <f t="shared" si="2"/>
        <v>11</v>
      </c>
      <c r="I16" s="19">
        <v>0</v>
      </c>
      <c r="J16" s="24">
        <f t="shared" si="3"/>
        <v>0</v>
      </c>
      <c r="K16" s="28">
        <v>0</v>
      </c>
      <c r="L16" s="24">
        <f t="shared" si="4"/>
        <v>0</v>
      </c>
      <c r="M16" s="19">
        <v>5</v>
      </c>
      <c r="N16" s="32">
        <f t="shared" si="5"/>
        <v>9</v>
      </c>
      <c r="O16" s="25">
        <f t="shared" si="6"/>
        <v>20</v>
      </c>
      <c r="P16" s="2">
        <v>0</v>
      </c>
      <c r="Q16" s="4">
        <f t="shared" si="11"/>
        <v>0</v>
      </c>
      <c r="R16" s="3">
        <v>0</v>
      </c>
      <c r="S16" s="4">
        <f t="shared" si="12"/>
        <v>0</v>
      </c>
      <c r="U16" s="11">
        <v>0</v>
      </c>
      <c r="V16" s="4">
        <v>0</v>
      </c>
      <c r="W16" s="6">
        <v>0</v>
      </c>
      <c r="Y16" s="17">
        <f t="shared" si="9"/>
        <v>1</v>
      </c>
      <c r="AB16" s="3">
        <f t="shared" si="10"/>
        <v>14</v>
      </c>
      <c r="AC16" s="12"/>
      <c r="AD16" s="13"/>
    </row>
    <row r="17" spans="1:30">
      <c r="A17" s="1" t="s">
        <v>49</v>
      </c>
      <c r="B17" s="1" t="s">
        <v>50</v>
      </c>
      <c r="C17" s="8" t="s">
        <v>3</v>
      </c>
      <c r="D17" s="31">
        <f t="shared" si="0"/>
        <v>2</v>
      </c>
      <c r="E17" s="2">
        <v>50</v>
      </c>
      <c r="F17" s="31">
        <f t="shared" si="1"/>
        <v>1</v>
      </c>
      <c r="G17" s="21">
        <v>0</v>
      </c>
      <c r="H17" s="4">
        <f t="shared" si="2"/>
        <v>0</v>
      </c>
      <c r="I17" s="19">
        <v>8</v>
      </c>
      <c r="J17" s="24">
        <f t="shared" si="3"/>
        <v>11</v>
      </c>
      <c r="K17" s="28">
        <v>0</v>
      </c>
      <c r="L17" s="24">
        <f t="shared" si="4"/>
        <v>0</v>
      </c>
      <c r="M17" s="19">
        <v>5</v>
      </c>
      <c r="N17" s="32">
        <f t="shared" si="5"/>
        <v>8</v>
      </c>
      <c r="O17" s="25">
        <f t="shared" si="6"/>
        <v>19</v>
      </c>
      <c r="P17" s="2">
        <v>0</v>
      </c>
      <c r="Q17" s="4">
        <f t="shared" si="11"/>
        <v>0</v>
      </c>
      <c r="R17" s="3">
        <v>0</v>
      </c>
      <c r="S17" s="4">
        <f t="shared" si="12"/>
        <v>0</v>
      </c>
      <c r="U17" s="11">
        <v>0</v>
      </c>
      <c r="V17" s="4">
        <v>0</v>
      </c>
      <c r="W17" s="6">
        <v>0</v>
      </c>
      <c r="Y17" s="17">
        <f t="shared" si="9"/>
        <v>1</v>
      </c>
      <c r="AB17" s="3">
        <f t="shared" si="10"/>
        <v>15</v>
      </c>
      <c r="AC17" s="12"/>
      <c r="AD17" s="13"/>
    </row>
    <row r="18" spans="1:30">
      <c r="A18" s="1" t="s">
        <v>57</v>
      </c>
      <c r="B18" s="1" t="s">
        <v>70</v>
      </c>
      <c r="C18" s="8" t="s">
        <v>3</v>
      </c>
      <c r="D18" s="31">
        <f t="shared" si="0"/>
        <v>2</v>
      </c>
      <c r="E18" s="2">
        <v>14</v>
      </c>
      <c r="F18" s="31">
        <f t="shared" si="1"/>
        <v>1</v>
      </c>
      <c r="G18" s="21">
        <v>7</v>
      </c>
      <c r="H18" s="4">
        <f t="shared" si="2"/>
        <v>10</v>
      </c>
      <c r="I18" s="19">
        <v>5</v>
      </c>
      <c r="J18" s="24">
        <f t="shared" si="3"/>
        <v>8</v>
      </c>
      <c r="K18" s="28">
        <v>0</v>
      </c>
      <c r="L18" s="24">
        <f t="shared" si="4"/>
        <v>0</v>
      </c>
      <c r="M18" s="19">
        <v>0</v>
      </c>
      <c r="N18" s="32">
        <f t="shared" si="5"/>
        <v>0</v>
      </c>
      <c r="O18" s="25">
        <f t="shared" si="6"/>
        <v>18</v>
      </c>
      <c r="P18" s="2">
        <v>0</v>
      </c>
      <c r="Q18" s="4">
        <f t="shared" si="11"/>
        <v>0</v>
      </c>
      <c r="R18" s="3">
        <v>0</v>
      </c>
      <c r="S18" s="4">
        <f t="shared" si="12"/>
        <v>0</v>
      </c>
      <c r="U18" s="11">
        <v>0</v>
      </c>
      <c r="V18" s="4">
        <v>0</v>
      </c>
      <c r="W18" s="6">
        <v>0</v>
      </c>
      <c r="Y18" s="17">
        <f t="shared" si="9"/>
        <v>1</v>
      </c>
      <c r="Z18" s="15" t="s">
        <v>93</v>
      </c>
      <c r="AA18" s="15"/>
      <c r="AB18" s="3">
        <f t="shared" si="10"/>
        <v>16</v>
      </c>
      <c r="AC18" s="12"/>
      <c r="AD18" s="13"/>
    </row>
    <row r="19" spans="1:30">
      <c r="A19" s="1" t="s">
        <v>61</v>
      </c>
      <c r="B19" s="1" t="s">
        <v>66</v>
      </c>
      <c r="C19" s="8" t="s">
        <v>3</v>
      </c>
      <c r="D19" s="31">
        <f t="shared" si="0"/>
        <v>2</v>
      </c>
      <c r="E19" s="2">
        <v>70</v>
      </c>
      <c r="F19" s="31">
        <f t="shared" si="1"/>
        <v>2</v>
      </c>
      <c r="G19" s="21">
        <v>5</v>
      </c>
      <c r="H19" s="4">
        <f t="shared" si="2"/>
        <v>9</v>
      </c>
      <c r="I19" s="19">
        <v>5</v>
      </c>
      <c r="J19" s="24">
        <f t="shared" si="3"/>
        <v>9</v>
      </c>
      <c r="K19" s="28">
        <v>0</v>
      </c>
      <c r="L19" s="24">
        <f t="shared" si="4"/>
        <v>0</v>
      </c>
      <c r="M19" s="19">
        <v>0</v>
      </c>
      <c r="N19" s="32">
        <f t="shared" si="5"/>
        <v>0</v>
      </c>
      <c r="O19" s="25">
        <f t="shared" si="6"/>
        <v>18</v>
      </c>
      <c r="P19" s="2">
        <v>0</v>
      </c>
      <c r="Q19" s="4">
        <f t="shared" si="11"/>
        <v>0</v>
      </c>
      <c r="R19" s="3">
        <v>0</v>
      </c>
      <c r="S19" s="4">
        <f t="shared" si="12"/>
        <v>0</v>
      </c>
      <c r="U19" s="11">
        <v>0</v>
      </c>
      <c r="V19" s="4">
        <v>0</v>
      </c>
      <c r="W19" s="6">
        <v>0</v>
      </c>
      <c r="Y19" s="17">
        <f t="shared" si="9"/>
        <v>1</v>
      </c>
      <c r="Z19" s="15" t="s">
        <v>93</v>
      </c>
      <c r="AA19" s="15"/>
      <c r="AB19" s="3">
        <f t="shared" si="10"/>
        <v>17</v>
      </c>
    </row>
    <row r="20" spans="1:30">
      <c r="A20" s="1" t="s">
        <v>57</v>
      </c>
      <c r="B20" s="1" t="s">
        <v>58</v>
      </c>
      <c r="C20" s="8" t="s">
        <v>3</v>
      </c>
      <c r="D20" s="31">
        <f t="shared" si="0"/>
        <v>2</v>
      </c>
      <c r="E20" s="2">
        <v>70</v>
      </c>
      <c r="F20" s="31">
        <f t="shared" si="1"/>
        <v>2</v>
      </c>
      <c r="G20" s="21">
        <v>0</v>
      </c>
      <c r="H20" s="4">
        <f t="shared" si="2"/>
        <v>0</v>
      </c>
      <c r="I20" s="19">
        <v>5</v>
      </c>
      <c r="J20" s="24">
        <f t="shared" si="3"/>
        <v>9</v>
      </c>
      <c r="K20" s="28">
        <v>0</v>
      </c>
      <c r="L20" s="24">
        <f t="shared" si="4"/>
        <v>0</v>
      </c>
      <c r="M20" s="19">
        <v>5</v>
      </c>
      <c r="N20" s="32">
        <f t="shared" si="5"/>
        <v>9</v>
      </c>
      <c r="O20" s="25">
        <f t="shared" si="6"/>
        <v>18</v>
      </c>
      <c r="P20" s="2">
        <v>0</v>
      </c>
      <c r="Q20" s="4">
        <f t="shared" si="11"/>
        <v>0</v>
      </c>
      <c r="R20" s="3">
        <v>0</v>
      </c>
      <c r="S20" s="4">
        <f t="shared" si="12"/>
        <v>0</v>
      </c>
      <c r="U20" s="11">
        <v>0</v>
      </c>
      <c r="V20" s="4">
        <v>0</v>
      </c>
      <c r="W20" s="6">
        <v>0</v>
      </c>
      <c r="Y20" s="17">
        <f t="shared" si="9"/>
        <v>1</v>
      </c>
      <c r="AB20" s="3">
        <f t="shared" si="10"/>
        <v>18</v>
      </c>
    </row>
    <row r="21" spans="1:30">
      <c r="A21" s="1" t="s">
        <v>32</v>
      </c>
      <c r="B21" s="1" t="s">
        <v>103</v>
      </c>
      <c r="C21" s="8" t="s">
        <v>5</v>
      </c>
      <c r="D21" s="31">
        <f t="shared" si="0"/>
        <v>0</v>
      </c>
      <c r="E21" s="2">
        <v>16</v>
      </c>
      <c r="F21" s="31">
        <f t="shared" si="1"/>
        <v>1</v>
      </c>
      <c r="G21" s="21">
        <v>0</v>
      </c>
      <c r="H21" s="4">
        <f t="shared" si="2"/>
        <v>0</v>
      </c>
      <c r="I21" s="19">
        <v>6</v>
      </c>
      <c r="J21" s="24">
        <f t="shared" si="3"/>
        <v>7</v>
      </c>
      <c r="K21" s="28">
        <v>0</v>
      </c>
      <c r="L21" s="24">
        <f t="shared" si="4"/>
        <v>0</v>
      </c>
      <c r="M21" s="19">
        <v>10</v>
      </c>
      <c r="N21" s="32">
        <f t="shared" si="5"/>
        <v>11</v>
      </c>
      <c r="O21" s="25">
        <f t="shared" si="6"/>
        <v>18</v>
      </c>
      <c r="P21" s="2">
        <v>0</v>
      </c>
      <c r="Q21" s="4">
        <f t="shared" si="11"/>
        <v>0</v>
      </c>
      <c r="R21" s="3">
        <v>0</v>
      </c>
      <c r="S21" s="4">
        <f t="shared" si="12"/>
        <v>0</v>
      </c>
      <c r="U21" s="11">
        <v>0</v>
      </c>
      <c r="V21" s="4">
        <v>0</v>
      </c>
      <c r="W21" s="6">
        <v>0</v>
      </c>
      <c r="Y21" s="17">
        <f t="shared" si="9"/>
        <v>1</v>
      </c>
      <c r="AB21" s="3">
        <f t="shared" si="10"/>
        <v>19</v>
      </c>
    </row>
    <row r="22" spans="1:30">
      <c r="A22" s="1" t="s">
        <v>57</v>
      </c>
      <c r="B22" s="1" t="s">
        <v>84</v>
      </c>
      <c r="C22" s="8" t="s">
        <v>3</v>
      </c>
      <c r="D22" s="31">
        <f t="shared" si="0"/>
        <v>2</v>
      </c>
      <c r="E22" s="2">
        <v>50</v>
      </c>
      <c r="F22" s="31">
        <f t="shared" si="1"/>
        <v>1</v>
      </c>
      <c r="G22" s="21">
        <v>6</v>
      </c>
      <c r="H22" s="4">
        <f t="shared" si="2"/>
        <v>9</v>
      </c>
      <c r="I22" s="19">
        <v>5</v>
      </c>
      <c r="J22" s="24">
        <f t="shared" si="3"/>
        <v>8</v>
      </c>
      <c r="K22" s="28">
        <v>0</v>
      </c>
      <c r="L22" s="24">
        <f t="shared" si="4"/>
        <v>0</v>
      </c>
      <c r="M22" s="19">
        <v>0</v>
      </c>
      <c r="N22" s="32">
        <f t="shared" si="5"/>
        <v>0</v>
      </c>
      <c r="O22" s="25">
        <f t="shared" si="6"/>
        <v>17</v>
      </c>
      <c r="P22" s="2">
        <v>0</v>
      </c>
      <c r="Q22" s="4">
        <f t="shared" si="11"/>
        <v>0</v>
      </c>
      <c r="R22" s="3">
        <v>0</v>
      </c>
      <c r="S22" s="4">
        <f t="shared" si="12"/>
        <v>0</v>
      </c>
      <c r="U22" s="11">
        <v>0</v>
      </c>
      <c r="V22" s="4">
        <v>0</v>
      </c>
      <c r="W22" s="6">
        <v>0</v>
      </c>
      <c r="Y22" s="17">
        <f t="shared" si="9"/>
        <v>1</v>
      </c>
      <c r="Z22" s="15" t="s">
        <v>93</v>
      </c>
      <c r="AA22" s="15"/>
      <c r="AB22" s="3">
        <f t="shared" si="10"/>
        <v>20</v>
      </c>
      <c r="AC22" s="12"/>
      <c r="AD22" s="12"/>
    </row>
    <row r="23" spans="1:30">
      <c r="A23" s="12" t="s">
        <v>40</v>
      </c>
      <c r="B23" s="12" t="s">
        <v>46</v>
      </c>
      <c r="C23" s="8" t="s">
        <v>3</v>
      </c>
      <c r="D23" s="31">
        <f t="shared" si="0"/>
        <v>2</v>
      </c>
      <c r="E23" s="2">
        <v>20</v>
      </c>
      <c r="F23" s="31">
        <f t="shared" si="1"/>
        <v>0</v>
      </c>
      <c r="G23" s="21">
        <v>0</v>
      </c>
      <c r="H23" s="4">
        <f t="shared" si="2"/>
        <v>0</v>
      </c>
      <c r="I23" s="19">
        <v>5</v>
      </c>
      <c r="J23" s="24">
        <f t="shared" si="3"/>
        <v>7</v>
      </c>
      <c r="K23" s="28">
        <v>0</v>
      </c>
      <c r="L23" s="24">
        <f t="shared" si="4"/>
        <v>0</v>
      </c>
      <c r="M23" s="19">
        <v>8</v>
      </c>
      <c r="N23" s="32">
        <f t="shared" si="5"/>
        <v>10</v>
      </c>
      <c r="O23" s="25">
        <f t="shared" si="6"/>
        <v>17</v>
      </c>
      <c r="P23" s="2">
        <v>0</v>
      </c>
      <c r="Q23" s="4">
        <f t="shared" si="11"/>
        <v>0</v>
      </c>
      <c r="R23" s="3">
        <v>0</v>
      </c>
      <c r="S23" s="4">
        <f t="shared" si="12"/>
        <v>0</v>
      </c>
      <c r="U23" s="11">
        <v>0</v>
      </c>
      <c r="V23" s="4">
        <v>0</v>
      </c>
      <c r="W23" s="6">
        <v>0</v>
      </c>
      <c r="Y23" s="17">
        <f t="shared" si="9"/>
        <v>1</v>
      </c>
      <c r="Z23" s="15" t="s">
        <v>93</v>
      </c>
      <c r="AA23" s="15"/>
      <c r="AB23" s="3">
        <f t="shared" si="10"/>
        <v>21</v>
      </c>
      <c r="AC23" s="12"/>
      <c r="AD23" s="13"/>
    </row>
    <row r="24" spans="1:30">
      <c r="A24" s="12" t="s">
        <v>40</v>
      </c>
      <c r="B24" s="12" t="s">
        <v>41</v>
      </c>
      <c r="C24" s="8" t="s">
        <v>5</v>
      </c>
      <c r="D24" s="31">
        <f t="shared" si="0"/>
        <v>0</v>
      </c>
      <c r="E24" s="2">
        <v>50</v>
      </c>
      <c r="F24" s="31">
        <f t="shared" si="1"/>
        <v>1</v>
      </c>
      <c r="G24" s="21">
        <v>0</v>
      </c>
      <c r="H24" s="4">
        <f t="shared" si="2"/>
        <v>0</v>
      </c>
      <c r="I24" s="19">
        <v>6</v>
      </c>
      <c r="J24" s="24">
        <f t="shared" si="3"/>
        <v>7</v>
      </c>
      <c r="K24" s="28">
        <v>0</v>
      </c>
      <c r="L24" s="24">
        <f t="shared" si="4"/>
        <v>0</v>
      </c>
      <c r="M24" s="19">
        <v>9</v>
      </c>
      <c r="N24" s="32">
        <f t="shared" si="5"/>
        <v>10</v>
      </c>
      <c r="O24" s="25">
        <f t="shared" si="6"/>
        <v>17</v>
      </c>
      <c r="P24" s="2">
        <v>0</v>
      </c>
      <c r="Q24" s="4">
        <f t="shared" si="11"/>
        <v>0</v>
      </c>
      <c r="R24" s="3">
        <v>0</v>
      </c>
      <c r="S24" s="4">
        <f t="shared" si="12"/>
        <v>0</v>
      </c>
      <c r="U24" s="11">
        <v>0</v>
      </c>
      <c r="V24" s="4">
        <v>0</v>
      </c>
      <c r="W24" s="6">
        <v>0</v>
      </c>
      <c r="Y24" s="17">
        <f t="shared" si="9"/>
        <v>1</v>
      </c>
      <c r="Z24" s="15" t="s">
        <v>93</v>
      </c>
      <c r="AA24" s="15"/>
      <c r="AB24" s="3">
        <f t="shared" si="10"/>
        <v>22</v>
      </c>
      <c r="AC24" s="12"/>
      <c r="AD24" s="13"/>
    </row>
    <row r="25" spans="1:30">
      <c r="A25" s="1" t="s">
        <v>95</v>
      </c>
      <c r="B25" s="1" t="s">
        <v>107</v>
      </c>
      <c r="C25" s="8" t="s">
        <v>3</v>
      </c>
      <c r="D25" s="31">
        <f t="shared" si="0"/>
        <v>2</v>
      </c>
      <c r="E25" s="2">
        <v>10</v>
      </c>
      <c r="F25" s="31">
        <f t="shared" si="1"/>
        <v>1</v>
      </c>
      <c r="G25" s="21">
        <v>0</v>
      </c>
      <c r="H25" s="4">
        <f t="shared" si="2"/>
        <v>0</v>
      </c>
      <c r="I25" s="19">
        <v>0</v>
      </c>
      <c r="J25" s="24">
        <f t="shared" si="3"/>
        <v>0</v>
      </c>
      <c r="K25" s="28">
        <v>6</v>
      </c>
      <c r="L25" s="24">
        <f t="shared" si="4"/>
        <v>9</v>
      </c>
      <c r="M25" s="19">
        <v>5</v>
      </c>
      <c r="N25" s="32">
        <f t="shared" si="5"/>
        <v>8</v>
      </c>
      <c r="O25" s="25">
        <f t="shared" si="6"/>
        <v>17</v>
      </c>
      <c r="P25" s="2">
        <v>0</v>
      </c>
      <c r="Q25" s="4">
        <f t="shared" si="11"/>
        <v>0</v>
      </c>
      <c r="R25" s="3">
        <v>0</v>
      </c>
      <c r="S25" s="4">
        <f t="shared" si="12"/>
        <v>0</v>
      </c>
      <c r="U25" s="11">
        <v>0</v>
      </c>
      <c r="V25" s="4">
        <v>0</v>
      </c>
      <c r="W25" s="6">
        <v>0</v>
      </c>
      <c r="Y25" s="17">
        <f t="shared" si="9"/>
        <v>1</v>
      </c>
      <c r="Z25" s="15" t="s">
        <v>93</v>
      </c>
      <c r="AA25" s="15"/>
      <c r="AB25" s="3">
        <f t="shared" si="10"/>
        <v>23</v>
      </c>
      <c r="AC25" s="12"/>
      <c r="AD25" s="13"/>
    </row>
    <row r="26" spans="1:30">
      <c r="A26" s="1" t="s">
        <v>61</v>
      </c>
      <c r="B26" s="1" t="s">
        <v>62</v>
      </c>
      <c r="C26" s="8" t="s">
        <v>5</v>
      </c>
      <c r="D26" s="31">
        <f t="shared" si="0"/>
        <v>0</v>
      </c>
      <c r="E26" s="2">
        <v>75</v>
      </c>
      <c r="F26" s="31">
        <f t="shared" si="1"/>
        <v>2</v>
      </c>
      <c r="G26" s="21">
        <v>0</v>
      </c>
      <c r="H26" s="4">
        <f t="shared" si="2"/>
        <v>0</v>
      </c>
      <c r="I26" s="19">
        <v>5</v>
      </c>
      <c r="J26" s="24">
        <f t="shared" si="3"/>
        <v>7</v>
      </c>
      <c r="K26" s="28">
        <v>0</v>
      </c>
      <c r="L26" s="24">
        <f t="shared" si="4"/>
        <v>0</v>
      </c>
      <c r="M26" s="19">
        <v>7</v>
      </c>
      <c r="N26" s="32">
        <f t="shared" si="5"/>
        <v>9</v>
      </c>
      <c r="O26" s="25">
        <f t="shared" si="6"/>
        <v>16</v>
      </c>
      <c r="P26" s="2">
        <v>0</v>
      </c>
      <c r="Q26" s="4">
        <f t="shared" si="11"/>
        <v>0</v>
      </c>
      <c r="R26" s="3">
        <v>0</v>
      </c>
      <c r="S26" s="4">
        <f t="shared" si="12"/>
        <v>0</v>
      </c>
      <c r="U26" s="11">
        <v>0</v>
      </c>
      <c r="V26" s="4">
        <v>0</v>
      </c>
      <c r="W26" s="6">
        <v>0</v>
      </c>
      <c r="Y26" s="17">
        <f t="shared" si="9"/>
        <v>1</v>
      </c>
      <c r="AB26" s="3">
        <f t="shared" si="10"/>
        <v>24</v>
      </c>
      <c r="AC26" s="12"/>
      <c r="AD26" s="13"/>
    </row>
    <row r="27" spans="1:30">
      <c r="A27" s="12" t="s">
        <v>17</v>
      </c>
      <c r="B27" s="7" t="s">
        <v>18</v>
      </c>
      <c r="C27" s="9" t="s">
        <v>5</v>
      </c>
      <c r="D27" s="31">
        <f t="shared" si="0"/>
        <v>0</v>
      </c>
      <c r="E27" s="2">
        <v>40</v>
      </c>
      <c r="F27" s="31">
        <f t="shared" si="1"/>
        <v>1</v>
      </c>
      <c r="G27" s="21">
        <v>0</v>
      </c>
      <c r="H27" s="4">
        <f t="shared" si="2"/>
        <v>0</v>
      </c>
      <c r="I27" s="19">
        <v>7</v>
      </c>
      <c r="J27" s="24">
        <f t="shared" si="3"/>
        <v>8</v>
      </c>
      <c r="K27" s="28">
        <v>0</v>
      </c>
      <c r="L27" s="24">
        <f t="shared" si="4"/>
        <v>0</v>
      </c>
      <c r="M27" s="19">
        <v>5</v>
      </c>
      <c r="N27" s="32">
        <f t="shared" si="5"/>
        <v>6</v>
      </c>
      <c r="O27" s="25">
        <f t="shared" si="6"/>
        <v>14</v>
      </c>
      <c r="P27" s="2">
        <v>0</v>
      </c>
      <c r="Q27" s="4">
        <f t="shared" si="11"/>
        <v>0</v>
      </c>
      <c r="R27" s="3">
        <v>0</v>
      </c>
      <c r="S27" s="4">
        <f t="shared" si="12"/>
        <v>0</v>
      </c>
      <c r="U27" s="11">
        <v>0</v>
      </c>
      <c r="V27" s="4">
        <v>0</v>
      </c>
      <c r="W27" s="6">
        <v>0</v>
      </c>
      <c r="Y27" s="17">
        <f t="shared" si="9"/>
        <v>1</v>
      </c>
      <c r="AB27" s="3">
        <f t="shared" si="10"/>
        <v>25</v>
      </c>
      <c r="AC27" s="12"/>
      <c r="AD27" s="13"/>
    </row>
    <row r="28" spans="1:30">
      <c r="A28" s="1" t="s">
        <v>54</v>
      </c>
      <c r="B28" s="1" t="s">
        <v>55</v>
      </c>
      <c r="C28" s="8" t="s">
        <v>5</v>
      </c>
      <c r="D28" s="31">
        <f t="shared" si="0"/>
        <v>0</v>
      </c>
      <c r="E28" s="2">
        <v>45</v>
      </c>
      <c r="F28" s="31">
        <f t="shared" si="1"/>
        <v>1</v>
      </c>
      <c r="G28" s="21">
        <v>0</v>
      </c>
      <c r="H28" s="4">
        <f t="shared" si="2"/>
        <v>0</v>
      </c>
      <c r="I28" s="19">
        <v>5</v>
      </c>
      <c r="J28" s="24">
        <f t="shared" si="3"/>
        <v>6</v>
      </c>
      <c r="K28" s="28">
        <v>0</v>
      </c>
      <c r="L28" s="24">
        <f t="shared" si="4"/>
        <v>0</v>
      </c>
      <c r="M28" s="19">
        <v>7</v>
      </c>
      <c r="N28" s="32">
        <f t="shared" si="5"/>
        <v>8</v>
      </c>
      <c r="O28" s="25">
        <f t="shared" si="6"/>
        <v>14</v>
      </c>
      <c r="P28" s="2">
        <v>0</v>
      </c>
      <c r="Q28" s="4">
        <f t="shared" si="11"/>
        <v>0</v>
      </c>
      <c r="R28" s="3">
        <v>0</v>
      </c>
      <c r="S28" s="4">
        <f t="shared" si="12"/>
        <v>0</v>
      </c>
      <c r="U28" s="11">
        <v>0</v>
      </c>
      <c r="V28" s="4">
        <v>0</v>
      </c>
      <c r="W28" s="6">
        <v>0</v>
      </c>
      <c r="Y28" s="17">
        <f t="shared" si="9"/>
        <v>1</v>
      </c>
      <c r="Z28" s="15" t="s">
        <v>93</v>
      </c>
      <c r="AA28" s="15"/>
      <c r="AB28" s="3">
        <f t="shared" si="10"/>
        <v>26</v>
      </c>
      <c r="AC28" s="12"/>
      <c r="AD28" s="13"/>
    </row>
    <row r="29" spans="1:30">
      <c r="A29" s="1" t="s">
        <v>95</v>
      </c>
      <c r="B29" s="1" t="s">
        <v>97</v>
      </c>
      <c r="C29" s="8" t="s">
        <v>3</v>
      </c>
      <c r="D29" s="31">
        <f t="shared" si="0"/>
        <v>2</v>
      </c>
      <c r="E29" s="2" t="s">
        <v>100</v>
      </c>
      <c r="F29" s="31">
        <f t="shared" si="1"/>
        <v>2</v>
      </c>
      <c r="G29" s="21">
        <v>9</v>
      </c>
      <c r="H29" s="4">
        <f t="shared" si="2"/>
        <v>13</v>
      </c>
      <c r="I29" s="19">
        <v>0</v>
      </c>
      <c r="J29" s="24">
        <f t="shared" si="3"/>
        <v>0</v>
      </c>
      <c r="K29" s="28">
        <v>0</v>
      </c>
      <c r="L29" s="24">
        <f t="shared" si="4"/>
        <v>0</v>
      </c>
      <c r="M29" s="19">
        <v>0</v>
      </c>
      <c r="N29" s="32">
        <f t="shared" si="5"/>
        <v>0</v>
      </c>
      <c r="O29" s="25">
        <f t="shared" si="6"/>
        <v>13</v>
      </c>
      <c r="P29" s="2">
        <v>0</v>
      </c>
      <c r="Q29" s="4">
        <f t="shared" si="11"/>
        <v>0</v>
      </c>
      <c r="R29" s="3">
        <v>0</v>
      </c>
      <c r="S29" s="4">
        <f t="shared" si="12"/>
        <v>0</v>
      </c>
      <c r="U29" s="11">
        <v>0</v>
      </c>
      <c r="V29" s="4">
        <v>0</v>
      </c>
      <c r="W29" s="6">
        <v>0</v>
      </c>
      <c r="Y29" s="17">
        <f t="shared" si="9"/>
        <v>1</v>
      </c>
      <c r="Z29" s="15" t="s">
        <v>93</v>
      </c>
      <c r="AA29" s="15"/>
      <c r="AB29" s="3">
        <f t="shared" si="10"/>
        <v>27</v>
      </c>
      <c r="AC29" s="12"/>
      <c r="AD29" s="13"/>
    </row>
    <row r="30" spans="1:30">
      <c r="A30" s="1" t="s">
        <v>114</v>
      </c>
      <c r="B30" s="1" t="s">
        <v>115</v>
      </c>
      <c r="C30" s="8" t="s">
        <v>3</v>
      </c>
      <c r="D30" s="31">
        <f t="shared" si="0"/>
        <v>2</v>
      </c>
      <c r="E30" s="2">
        <v>40</v>
      </c>
      <c r="F30" s="31">
        <f t="shared" si="1"/>
        <v>1</v>
      </c>
      <c r="G30" s="21">
        <v>0</v>
      </c>
      <c r="H30" s="4">
        <f t="shared" si="2"/>
        <v>0</v>
      </c>
      <c r="I30" s="19">
        <v>0</v>
      </c>
      <c r="J30" s="24">
        <f t="shared" si="3"/>
        <v>0</v>
      </c>
      <c r="K30" s="28">
        <v>10</v>
      </c>
      <c r="L30" s="24">
        <f t="shared" si="4"/>
        <v>13</v>
      </c>
      <c r="M30" s="19">
        <v>0</v>
      </c>
      <c r="N30" s="32">
        <f t="shared" si="5"/>
        <v>0</v>
      </c>
      <c r="O30" s="25">
        <f t="shared" si="6"/>
        <v>13</v>
      </c>
      <c r="P30" s="2">
        <v>0</v>
      </c>
      <c r="R30" s="3">
        <v>0</v>
      </c>
      <c r="U30" s="11">
        <v>0</v>
      </c>
      <c r="V30" s="4">
        <v>0</v>
      </c>
      <c r="W30" s="6">
        <v>0</v>
      </c>
      <c r="Y30" s="17">
        <f t="shared" si="9"/>
        <v>1</v>
      </c>
      <c r="Z30" s="15" t="s">
        <v>93</v>
      </c>
      <c r="AA30" s="15"/>
      <c r="AB30" s="3">
        <f t="shared" si="10"/>
        <v>28</v>
      </c>
      <c r="AC30" s="12"/>
      <c r="AD30" s="13"/>
    </row>
    <row r="31" spans="1:30">
      <c r="A31" s="1" t="s">
        <v>9</v>
      </c>
      <c r="B31" s="1" t="s">
        <v>76</v>
      </c>
      <c r="C31" s="8" t="s">
        <v>3</v>
      </c>
      <c r="D31" s="31">
        <f t="shared" si="0"/>
        <v>2</v>
      </c>
      <c r="E31" s="2">
        <v>18</v>
      </c>
      <c r="F31" s="31">
        <f t="shared" si="1"/>
        <v>1</v>
      </c>
      <c r="G31" s="21">
        <v>9</v>
      </c>
      <c r="H31" s="4">
        <f t="shared" si="2"/>
        <v>12</v>
      </c>
      <c r="I31" s="19">
        <v>0</v>
      </c>
      <c r="J31" s="24">
        <f t="shared" si="3"/>
        <v>0</v>
      </c>
      <c r="K31" s="28">
        <v>0</v>
      </c>
      <c r="L31" s="24">
        <f t="shared" si="4"/>
        <v>0</v>
      </c>
      <c r="M31" s="19">
        <v>0</v>
      </c>
      <c r="N31" s="32">
        <f t="shared" si="5"/>
        <v>0</v>
      </c>
      <c r="O31" s="25">
        <f t="shared" si="6"/>
        <v>12</v>
      </c>
      <c r="P31" s="2">
        <v>0</v>
      </c>
      <c r="Q31" s="4">
        <f t="shared" ref="Q31:Q38" si="13">IF(P31&lt;&gt;0,SUM(D31,F31,P31),0)</f>
        <v>0</v>
      </c>
      <c r="R31" s="3">
        <v>0</v>
      </c>
      <c r="S31" s="4">
        <f t="shared" ref="S31:S38" si="14">IF(R31&lt;&gt;0,SUM(D31,F31,R31),0)</f>
        <v>0</v>
      </c>
      <c r="U31" s="11">
        <v>0</v>
      </c>
      <c r="V31" s="4">
        <v>0</v>
      </c>
      <c r="W31" s="6">
        <v>0</v>
      </c>
      <c r="Y31" s="17">
        <f t="shared" si="9"/>
        <v>1</v>
      </c>
      <c r="Z31" s="15" t="s">
        <v>93</v>
      </c>
      <c r="AA31" s="15"/>
      <c r="AB31" s="3">
        <f t="shared" si="10"/>
        <v>29</v>
      </c>
      <c r="AC31" s="12"/>
      <c r="AD31" s="14"/>
    </row>
    <row r="32" spans="1:30">
      <c r="A32" s="1" t="s">
        <v>95</v>
      </c>
      <c r="B32" s="1" t="s">
        <v>96</v>
      </c>
      <c r="C32" s="8" t="s">
        <v>3</v>
      </c>
      <c r="D32" s="31">
        <f t="shared" si="0"/>
        <v>2</v>
      </c>
      <c r="E32" s="2">
        <v>10</v>
      </c>
      <c r="F32" s="31">
        <f t="shared" si="1"/>
        <v>1</v>
      </c>
      <c r="G32" s="21">
        <v>9</v>
      </c>
      <c r="H32" s="4">
        <f t="shared" si="2"/>
        <v>12</v>
      </c>
      <c r="I32" s="19">
        <v>0</v>
      </c>
      <c r="J32" s="24">
        <f t="shared" si="3"/>
        <v>0</v>
      </c>
      <c r="K32" s="28">
        <v>0</v>
      </c>
      <c r="L32" s="24">
        <f t="shared" si="4"/>
        <v>0</v>
      </c>
      <c r="M32" s="19">
        <v>0</v>
      </c>
      <c r="N32" s="32">
        <f t="shared" si="5"/>
        <v>0</v>
      </c>
      <c r="O32" s="25">
        <f t="shared" si="6"/>
        <v>12</v>
      </c>
      <c r="P32" s="2">
        <v>0</v>
      </c>
      <c r="Q32" s="4">
        <f t="shared" si="13"/>
        <v>0</v>
      </c>
      <c r="R32" s="3">
        <v>0</v>
      </c>
      <c r="S32" s="4">
        <f t="shared" si="14"/>
        <v>0</v>
      </c>
      <c r="U32" s="11">
        <v>0</v>
      </c>
      <c r="V32" s="4">
        <v>0</v>
      </c>
      <c r="W32" s="6">
        <v>0</v>
      </c>
      <c r="Y32" s="17">
        <f t="shared" si="9"/>
        <v>1</v>
      </c>
      <c r="Z32" s="15" t="s">
        <v>93</v>
      </c>
      <c r="AA32" s="15"/>
      <c r="AB32" s="3">
        <f t="shared" si="10"/>
        <v>30</v>
      </c>
      <c r="AC32" s="12"/>
      <c r="AD32" s="14"/>
    </row>
    <row r="33" spans="1:30">
      <c r="A33" s="1" t="s">
        <v>59</v>
      </c>
      <c r="B33" s="1" t="s">
        <v>102</v>
      </c>
      <c r="C33" s="8" t="s">
        <v>3</v>
      </c>
      <c r="D33" s="31">
        <f t="shared" si="0"/>
        <v>2</v>
      </c>
      <c r="E33" s="2">
        <v>21</v>
      </c>
      <c r="F33" s="31">
        <f t="shared" si="1"/>
        <v>0</v>
      </c>
      <c r="G33" s="21">
        <v>0</v>
      </c>
      <c r="H33" s="4">
        <f t="shared" si="2"/>
        <v>0</v>
      </c>
      <c r="I33" s="19">
        <v>10</v>
      </c>
      <c r="J33" s="24">
        <f t="shared" si="3"/>
        <v>12</v>
      </c>
      <c r="K33" s="28">
        <v>0</v>
      </c>
      <c r="L33" s="24">
        <f t="shared" si="4"/>
        <v>0</v>
      </c>
      <c r="M33" s="19">
        <v>0</v>
      </c>
      <c r="N33" s="32">
        <f t="shared" si="5"/>
        <v>0</v>
      </c>
      <c r="O33" s="25">
        <f t="shared" si="6"/>
        <v>12</v>
      </c>
      <c r="P33" s="2">
        <v>0</v>
      </c>
      <c r="Q33" s="4">
        <f t="shared" si="13"/>
        <v>0</v>
      </c>
      <c r="R33" s="3">
        <v>0</v>
      </c>
      <c r="S33" s="4">
        <f t="shared" si="14"/>
        <v>0</v>
      </c>
      <c r="U33" s="11">
        <v>0</v>
      </c>
      <c r="V33" s="4">
        <v>0</v>
      </c>
      <c r="W33" s="6">
        <v>0</v>
      </c>
      <c r="Y33" s="17" t="e">
        <f>IF(W33&lt;&gt;#REF!,#REF!+1,#REF!)</f>
        <v>#REF!</v>
      </c>
      <c r="Z33" s="15" t="s">
        <v>93</v>
      </c>
      <c r="AA33" s="15"/>
      <c r="AB33" s="3" t="e">
        <f>#REF!+1</f>
        <v>#REF!</v>
      </c>
      <c r="AC33" s="12"/>
      <c r="AD33" s="14"/>
    </row>
    <row r="34" spans="1:30">
      <c r="A34" s="1" t="s">
        <v>95</v>
      </c>
      <c r="B34" s="1" t="s">
        <v>101</v>
      </c>
      <c r="C34" s="8" t="s">
        <v>3</v>
      </c>
      <c r="D34" s="31">
        <f t="shared" ref="D34:D65" si="15">IF(C34="W",2,0)</f>
        <v>2</v>
      </c>
      <c r="E34" s="2">
        <v>45</v>
      </c>
      <c r="F34" s="31">
        <f t="shared" ref="F34:F65" si="16">IF(E34&gt;=60,2,IF(E34&gt;=40,1,IF(E34&lt;=18,1,0)))</f>
        <v>1</v>
      </c>
      <c r="G34" s="21">
        <v>0</v>
      </c>
      <c r="H34" s="4">
        <f t="shared" ref="H34:H65" si="17">IF(G34&lt;&gt;0,SUM(D34,F34,G34),0)</f>
        <v>0</v>
      </c>
      <c r="I34" s="19">
        <v>9</v>
      </c>
      <c r="J34" s="24">
        <f t="shared" ref="J34:J65" si="18">IF(I34&lt;&gt;0,SUM(D34,F34,I34),0)</f>
        <v>12</v>
      </c>
      <c r="K34" s="28">
        <v>0</v>
      </c>
      <c r="L34" s="24">
        <f t="shared" ref="L34:L65" si="19">IF(K34&lt;&gt;0,SUM(D34,F34,K34),0)</f>
        <v>0</v>
      </c>
      <c r="M34" s="19">
        <v>0</v>
      </c>
      <c r="N34" s="32">
        <f t="shared" ref="N34:N65" si="20">IF(M34&lt;&gt;0,SUM(D34,F34,M34),0)</f>
        <v>0</v>
      </c>
      <c r="O34" s="25">
        <f t="shared" ref="O34:O65" si="21">SUM(H34,J34,L34,N34)</f>
        <v>12</v>
      </c>
      <c r="P34" s="2">
        <v>0</v>
      </c>
      <c r="Q34" s="4">
        <f t="shared" si="13"/>
        <v>0</v>
      </c>
      <c r="R34" s="3">
        <v>0</v>
      </c>
      <c r="S34" s="4">
        <f t="shared" si="14"/>
        <v>0</v>
      </c>
      <c r="U34" s="11">
        <v>0</v>
      </c>
      <c r="V34" s="4">
        <v>0</v>
      </c>
      <c r="W34" s="6">
        <v>0</v>
      </c>
      <c r="Y34" s="17" t="e">
        <f t="shared" si="9"/>
        <v>#REF!</v>
      </c>
      <c r="Z34" s="15" t="s">
        <v>93</v>
      </c>
      <c r="AA34" s="15"/>
      <c r="AB34" s="3" t="e">
        <f t="shared" si="10"/>
        <v>#REF!</v>
      </c>
      <c r="AC34" s="12"/>
      <c r="AD34" s="14"/>
    </row>
    <row r="35" spans="1:30">
      <c r="A35" s="1" t="s">
        <v>17</v>
      </c>
      <c r="B35" s="1" t="s">
        <v>37</v>
      </c>
      <c r="C35" s="8" t="s">
        <v>3</v>
      </c>
      <c r="D35" s="31">
        <f t="shared" si="15"/>
        <v>2</v>
      </c>
      <c r="E35" s="2">
        <v>40</v>
      </c>
      <c r="F35" s="31">
        <f t="shared" si="16"/>
        <v>1</v>
      </c>
      <c r="G35" s="21">
        <v>0</v>
      </c>
      <c r="H35" s="4">
        <f t="shared" si="17"/>
        <v>0</v>
      </c>
      <c r="I35" s="19">
        <v>8</v>
      </c>
      <c r="J35" s="24">
        <f t="shared" si="18"/>
        <v>11</v>
      </c>
      <c r="K35" s="28">
        <v>0</v>
      </c>
      <c r="L35" s="24">
        <f t="shared" si="19"/>
        <v>0</v>
      </c>
      <c r="M35" s="19">
        <v>0</v>
      </c>
      <c r="N35" s="32">
        <f t="shared" si="20"/>
        <v>0</v>
      </c>
      <c r="O35" s="25">
        <f t="shared" si="21"/>
        <v>11</v>
      </c>
      <c r="P35" s="2">
        <v>0</v>
      </c>
      <c r="Q35" s="4">
        <f t="shared" si="13"/>
        <v>0</v>
      </c>
      <c r="R35" s="3">
        <v>0</v>
      </c>
      <c r="S35" s="4">
        <f t="shared" si="14"/>
        <v>0</v>
      </c>
      <c r="U35" s="11">
        <v>0</v>
      </c>
      <c r="V35" s="4">
        <v>0</v>
      </c>
      <c r="W35" s="6">
        <v>0</v>
      </c>
      <c r="Y35" s="17" t="e">
        <f t="shared" ref="Y35:Y52" si="22">IF(W35&lt;&gt;W34,AB34+1,Y34)</f>
        <v>#REF!</v>
      </c>
      <c r="Z35" s="15" t="s">
        <v>93</v>
      </c>
      <c r="AA35" s="15"/>
      <c r="AB35" s="3" t="e">
        <f t="shared" si="10"/>
        <v>#REF!</v>
      </c>
      <c r="AC35" s="12"/>
      <c r="AD35" s="14"/>
    </row>
    <row r="36" spans="1:30">
      <c r="A36" s="1" t="s">
        <v>81</v>
      </c>
      <c r="B36" s="1" t="s">
        <v>83</v>
      </c>
      <c r="C36" s="8" t="s">
        <v>3</v>
      </c>
      <c r="D36" s="31">
        <f t="shared" si="15"/>
        <v>2</v>
      </c>
      <c r="E36" s="2">
        <v>35</v>
      </c>
      <c r="F36" s="31">
        <f t="shared" si="16"/>
        <v>0</v>
      </c>
      <c r="G36" s="21">
        <v>0</v>
      </c>
      <c r="H36" s="4">
        <f t="shared" si="17"/>
        <v>0</v>
      </c>
      <c r="I36" s="19">
        <v>9</v>
      </c>
      <c r="J36" s="24">
        <f t="shared" si="18"/>
        <v>11</v>
      </c>
      <c r="K36" s="28">
        <v>0</v>
      </c>
      <c r="L36" s="24">
        <f t="shared" si="19"/>
        <v>0</v>
      </c>
      <c r="M36" s="19">
        <v>0</v>
      </c>
      <c r="N36" s="32">
        <f t="shared" si="20"/>
        <v>0</v>
      </c>
      <c r="O36" s="25">
        <f t="shared" si="21"/>
        <v>11</v>
      </c>
      <c r="P36" s="2">
        <v>0</v>
      </c>
      <c r="Q36" s="4">
        <f t="shared" si="13"/>
        <v>0</v>
      </c>
      <c r="R36" s="3">
        <v>0</v>
      </c>
      <c r="S36" s="4">
        <f t="shared" si="14"/>
        <v>0</v>
      </c>
      <c r="U36" s="11">
        <v>0</v>
      </c>
      <c r="V36" s="4">
        <v>0</v>
      </c>
      <c r="W36" s="6">
        <v>0</v>
      </c>
      <c r="Y36" s="17" t="e">
        <f t="shared" si="22"/>
        <v>#REF!</v>
      </c>
      <c r="Z36" s="15" t="s">
        <v>93</v>
      </c>
      <c r="AA36" s="15"/>
      <c r="AB36" s="3" t="e">
        <f t="shared" si="10"/>
        <v>#REF!</v>
      </c>
    </row>
    <row r="37" spans="1:30">
      <c r="A37" s="1" t="s">
        <v>95</v>
      </c>
      <c r="B37" s="1" t="s">
        <v>99</v>
      </c>
      <c r="C37" s="8" t="s">
        <v>3</v>
      </c>
      <c r="D37" s="31">
        <f t="shared" si="15"/>
        <v>2</v>
      </c>
      <c r="E37" s="2">
        <v>8</v>
      </c>
      <c r="F37" s="31">
        <f t="shared" si="16"/>
        <v>1</v>
      </c>
      <c r="G37" s="21">
        <v>8</v>
      </c>
      <c r="H37" s="4">
        <f t="shared" si="17"/>
        <v>11</v>
      </c>
      <c r="I37" s="19">
        <v>0</v>
      </c>
      <c r="J37" s="24">
        <f t="shared" si="18"/>
        <v>0</v>
      </c>
      <c r="K37" s="28">
        <v>0</v>
      </c>
      <c r="L37" s="24">
        <f t="shared" si="19"/>
        <v>0</v>
      </c>
      <c r="M37" s="19">
        <v>0</v>
      </c>
      <c r="N37" s="32">
        <f t="shared" si="20"/>
        <v>0</v>
      </c>
      <c r="O37" s="25">
        <f t="shared" si="21"/>
        <v>11</v>
      </c>
      <c r="P37" s="2">
        <v>0</v>
      </c>
      <c r="Q37" s="4">
        <f t="shared" si="13"/>
        <v>0</v>
      </c>
      <c r="R37" s="3">
        <v>0</v>
      </c>
      <c r="S37" s="4">
        <f t="shared" si="14"/>
        <v>0</v>
      </c>
      <c r="U37" s="11">
        <v>0</v>
      </c>
      <c r="V37" s="4">
        <v>0</v>
      </c>
      <c r="W37" s="6">
        <v>0</v>
      </c>
      <c r="Y37" s="17" t="e">
        <f t="shared" si="22"/>
        <v>#REF!</v>
      </c>
      <c r="Z37" s="15" t="s">
        <v>93</v>
      </c>
      <c r="AA37" s="15"/>
      <c r="AB37" s="3" t="e">
        <f t="shared" si="10"/>
        <v>#REF!</v>
      </c>
    </row>
    <row r="38" spans="1:30">
      <c r="A38" s="1" t="s">
        <v>13</v>
      </c>
      <c r="B38" s="1" t="s">
        <v>14</v>
      </c>
      <c r="C38" s="8" t="s">
        <v>5</v>
      </c>
      <c r="D38" s="31">
        <f t="shared" si="15"/>
        <v>0</v>
      </c>
      <c r="E38" s="2">
        <v>50</v>
      </c>
      <c r="F38" s="31">
        <f t="shared" si="16"/>
        <v>1</v>
      </c>
      <c r="G38" s="21">
        <v>0</v>
      </c>
      <c r="H38" s="4">
        <f t="shared" si="17"/>
        <v>0</v>
      </c>
      <c r="I38" s="19">
        <v>9</v>
      </c>
      <c r="J38" s="24">
        <f t="shared" si="18"/>
        <v>10</v>
      </c>
      <c r="K38" s="28">
        <v>0</v>
      </c>
      <c r="L38" s="24">
        <f t="shared" si="19"/>
        <v>0</v>
      </c>
      <c r="M38" s="19">
        <v>0</v>
      </c>
      <c r="N38" s="32">
        <f t="shared" si="20"/>
        <v>0</v>
      </c>
      <c r="O38" s="25">
        <f t="shared" si="21"/>
        <v>10</v>
      </c>
      <c r="P38" s="2">
        <v>0</v>
      </c>
      <c r="Q38" s="4">
        <f t="shared" si="13"/>
        <v>0</v>
      </c>
      <c r="R38" s="3">
        <v>0</v>
      </c>
      <c r="S38" s="4">
        <f t="shared" si="14"/>
        <v>0</v>
      </c>
      <c r="U38" s="11">
        <v>0</v>
      </c>
      <c r="V38" s="4">
        <v>0</v>
      </c>
      <c r="W38" s="6">
        <v>0</v>
      </c>
      <c r="Y38" s="17" t="e">
        <f t="shared" si="22"/>
        <v>#REF!</v>
      </c>
      <c r="Z38" s="15" t="s">
        <v>93</v>
      </c>
      <c r="AA38" s="15"/>
      <c r="AB38" s="3" t="e">
        <f t="shared" si="10"/>
        <v>#REF!</v>
      </c>
    </row>
    <row r="39" spans="1:30">
      <c r="A39" s="1" t="s">
        <v>53</v>
      </c>
      <c r="B39" s="1" t="s">
        <v>56</v>
      </c>
      <c r="C39" s="8" t="s">
        <v>3</v>
      </c>
      <c r="D39" s="31">
        <f t="shared" si="15"/>
        <v>2</v>
      </c>
      <c r="E39" s="2">
        <v>45</v>
      </c>
      <c r="F39" s="31">
        <f t="shared" si="16"/>
        <v>1</v>
      </c>
      <c r="G39" s="21">
        <v>5</v>
      </c>
      <c r="H39" s="4">
        <f t="shared" si="17"/>
        <v>8</v>
      </c>
      <c r="I39" s="19">
        <v>0</v>
      </c>
      <c r="J39" s="24">
        <f t="shared" si="18"/>
        <v>0</v>
      </c>
      <c r="K39" s="28">
        <v>0</v>
      </c>
      <c r="L39" s="24">
        <f t="shared" si="19"/>
        <v>0</v>
      </c>
      <c r="M39" s="19">
        <v>0</v>
      </c>
      <c r="N39" s="32">
        <f t="shared" si="20"/>
        <v>0</v>
      </c>
      <c r="O39" s="25">
        <f t="shared" si="21"/>
        <v>8</v>
      </c>
      <c r="P39" s="2">
        <v>0</v>
      </c>
      <c r="Q39" s="4">
        <v>0</v>
      </c>
      <c r="R39" s="3">
        <v>0</v>
      </c>
      <c r="S39" s="4">
        <v>0</v>
      </c>
      <c r="U39" s="11">
        <v>0</v>
      </c>
      <c r="V39" s="4">
        <v>0</v>
      </c>
      <c r="W39" s="6">
        <v>0</v>
      </c>
      <c r="Y39" s="17" t="e">
        <f t="shared" si="22"/>
        <v>#REF!</v>
      </c>
      <c r="Z39" s="15" t="s">
        <v>93</v>
      </c>
      <c r="AA39" s="15"/>
      <c r="AB39" s="3" t="e">
        <f t="shared" si="10"/>
        <v>#REF!</v>
      </c>
    </row>
    <row r="40" spans="1:30">
      <c r="A40" s="1" t="s">
        <v>51</v>
      </c>
      <c r="B40" s="1" t="s">
        <v>52</v>
      </c>
      <c r="C40" s="8" t="s">
        <v>3</v>
      </c>
      <c r="D40" s="31">
        <f t="shared" si="15"/>
        <v>2</v>
      </c>
      <c r="E40" s="2">
        <v>50</v>
      </c>
      <c r="F40" s="31">
        <f t="shared" si="16"/>
        <v>1</v>
      </c>
      <c r="G40" s="21">
        <v>5</v>
      </c>
      <c r="H40" s="4">
        <f t="shared" si="17"/>
        <v>8</v>
      </c>
      <c r="I40" s="19">
        <v>0</v>
      </c>
      <c r="J40" s="24">
        <f t="shared" si="18"/>
        <v>0</v>
      </c>
      <c r="K40" s="28">
        <v>0</v>
      </c>
      <c r="L40" s="24">
        <f t="shared" si="19"/>
        <v>0</v>
      </c>
      <c r="M40" s="19">
        <v>0</v>
      </c>
      <c r="N40" s="32">
        <f t="shared" si="20"/>
        <v>0</v>
      </c>
      <c r="O40" s="25">
        <f t="shared" si="21"/>
        <v>8</v>
      </c>
      <c r="P40" s="2">
        <v>0</v>
      </c>
      <c r="Q40" s="4">
        <v>0</v>
      </c>
      <c r="R40" s="3">
        <v>0</v>
      </c>
      <c r="S40" s="4">
        <f>IF(R40&lt;&gt;0,SUM(D40,F40,R40),0)</f>
        <v>0</v>
      </c>
      <c r="U40" s="11">
        <v>0</v>
      </c>
      <c r="V40" s="4">
        <v>0</v>
      </c>
      <c r="W40" s="6">
        <v>0</v>
      </c>
      <c r="Y40" s="17" t="e">
        <f t="shared" si="22"/>
        <v>#REF!</v>
      </c>
      <c r="Z40" s="15" t="s">
        <v>93</v>
      </c>
      <c r="AA40" s="15"/>
      <c r="AB40" s="3" t="e">
        <f t="shared" si="10"/>
        <v>#REF!</v>
      </c>
    </row>
    <row r="41" spans="1:30">
      <c r="A41" s="1" t="s">
        <v>63</v>
      </c>
      <c r="B41" s="1" t="s">
        <v>64</v>
      </c>
      <c r="C41" s="8" t="s">
        <v>3</v>
      </c>
      <c r="D41" s="31">
        <f t="shared" si="15"/>
        <v>2</v>
      </c>
      <c r="E41" s="2">
        <v>14</v>
      </c>
      <c r="F41" s="31">
        <f t="shared" si="16"/>
        <v>1</v>
      </c>
      <c r="G41" s="21">
        <v>5</v>
      </c>
      <c r="H41" s="4">
        <f t="shared" si="17"/>
        <v>8</v>
      </c>
      <c r="I41" s="19">
        <v>0</v>
      </c>
      <c r="J41" s="24">
        <f t="shared" si="18"/>
        <v>0</v>
      </c>
      <c r="K41" s="28">
        <v>0</v>
      </c>
      <c r="L41" s="24">
        <f t="shared" si="19"/>
        <v>0</v>
      </c>
      <c r="M41" s="19">
        <v>0</v>
      </c>
      <c r="N41" s="32">
        <f t="shared" si="20"/>
        <v>0</v>
      </c>
      <c r="O41" s="25">
        <f t="shared" si="21"/>
        <v>8</v>
      </c>
      <c r="P41" s="2">
        <v>0</v>
      </c>
      <c r="Q41" s="4">
        <f>IF(P41&lt;&gt;0,SUM(D41,F41,P41),0)</f>
        <v>0</v>
      </c>
      <c r="R41" s="3">
        <v>0</v>
      </c>
      <c r="S41" s="4">
        <f>IF(R41&lt;&gt;0,SUM(D41,F41,R41),0)</f>
        <v>0</v>
      </c>
      <c r="U41" s="11">
        <v>0</v>
      </c>
      <c r="V41" s="4">
        <v>0</v>
      </c>
      <c r="W41" s="6">
        <v>0</v>
      </c>
      <c r="Y41" s="17" t="e">
        <f t="shared" si="22"/>
        <v>#REF!</v>
      </c>
      <c r="Z41" s="15" t="s">
        <v>93</v>
      </c>
      <c r="AA41" s="15"/>
      <c r="AB41" s="3" t="e">
        <f t="shared" si="10"/>
        <v>#REF!</v>
      </c>
    </row>
    <row r="42" spans="1:30">
      <c r="A42" s="12" t="s">
        <v>40</v>
      </c>
      <c r="B42" s="12" t="s">
        <v>43</v>
      </c>
      <c r="C42" s="8" t="s">
        <v>3</v>
      </c>
      <c r="D42" s="31">
        <f t="shared" si="15"/>
        <v>2</v>
      </c>
      <c r="E42" s="2">
        <v>45</v>
      </c>
      <c r="F42" s="31">
        <f t="shared" si="16"/>
        <v>1</v>
      </c>
      <c r="G42" s="21">
        <v>0</v>
      </c>
      <c r="H42" s="4">
        <f t="shared" si="17"/>
        <v>0</v>
      </c>
      <c r="I42" s="19">
        <v>5</v>
      </c>
      <c r="J42" s="24">
        <f t="shared" si="18"/>
        <v>8</v>
      </c>
      <c r="K42" s="28">
        <v>0</v>
      </c>
      <c r="L42" s="24">
        <f t="shared" si="19"/>
        <v>0</v>
      </c>
      <c r="M42" s="19">
        <v>0</v>
      </c>
      <c r="N42" s="32">
        <f t="shared" si="20"/>
        <v>0</v>
      </c>
      <c r="O42" s="25">
        <f t="shared" si="21"/>
        <v>8</v>
      </c>
      <c r="P42" s="2">
        <v>0</v>
      </c>
      <c r="Q42" s="4">
        <f>IF(P42&lt;&gt;0,SUM(D42,F42,P42),0)</f>
        <v>0</v>
      </c>
      <c r="R42" s="3">
        <v>0</v>
      </c>
      <c r="S42" s="4">
        <f>IF(R42&lt;&gt;0,SUM(D42,F42,R42),0)</f>
        <v>0</v>
      </c>
      <c r="U42" s="11">
        <v>0</v>
      </c>
      <c r="V42" s="4">
        <v>0</v>
      </c>
      <c r="W42" s="6">
        <v>0</v>
      </c>
      <c r="Y42" s="17" t="e">
        <f t="shared" si="22"/>
        <v>#REF!</v>
      </c>
      <c r="Z42" s="15" t="s">
        <v>93</v>
      </c>
      <c r="AA42" s="15"/>
      <c r="AB42" s="3" t="e">
        <f t="shared" si="10"/>
        <v>#REF!</v>
      </c>
    </row>
    <row r="43" spans="1:30">
      <c r="A43" s="1" t="s">
        <v>59</v>
      </c>
      <c r="B43" s="1" t="s">
        <v>60</v>
      </c>
      <c r="C43" s="8" t="s">
        <v>5</v>
      </c>
      <c r="D43" s="31">
        <f t="shared" si="15"/>
        <v>0</v>
      </c>
      <c r="E43" s="2">
        <v>21</v>
      </c>
      <c r="F43" s="31">
        <f t="shared" si="16"/>
        <v>0</v>
      </c>
      <c r="G43" s="21">
        <v>0</v>
      </c>
      <c r="H43" s="4">
        <f t="shared" si="17"/>
        <v>0</v>
      </c>
      <c r="I43" s="19">
        <v>8</v>
      </c>
      <c r="J43" s="24">
        <f t="shared" si="18"/>
        <v>8</v>
      </c>
      <c r="K43" s="28">
        <v>0</v>
      </c>
      <c r="L43" s="24">
        <f t="shared" si="19"/>
        <v>0</v>
      </c>
      <c r="M43" s="19">
        <v>0</v>
      </c>
      <c r="N43" s="32">
        <f t="shared" si="20"/>
        <v>0</v>
      </c>
      <c r="O43" s="25">
        <f t="shared" si="21"/>
        <v>8</v>
      </c>
      <c r="P43" s="2">
        <v>0</v>
      </c>
      <c r="Q43" s="4">
        <f>IF(P43&lt;&gt;0,SUM(D43,F43,P43),0)</f>
        <v>0</v>
      </c>
      <c r="R43" s="3">
        <v>0</v>
      </c>
      <c r="S43" s="4">
        <f>IF(R43&lt;&gt;0,SUM(D43,F43,R43),0)</f>
        <v>0</v>
      </c>
      <c r="U43" s="11">
        <v>0</v>
      </c>
      <c r="V43" s="4">
        <v>0</v>
      </c>
      <c r="W43" s="6">
        <v>0</v>
      </c>
      <c r="Y43" s="17" t="e">
        <f>IF(W43&lt;&gt;#REF!,#REF!+1,#REF!)</f>
        <v>#REF!</v>
      </c>
      <c r="Z43" s="15" t="s">
        <v>93</v>
      </c>
      <c r="AA43" s="15"/>
      <c r="AB43" s="3" t="e">
        <f>#REF!+1</f>
        <v>#REF!</v>
      </c>
    </row>
    <row r="44" spans="1:30">
      <c r="A44" s="1" t="s">
        <v>112</v>
      </c>
      <c r="B44" s="1" t="s">
        <v>113</v>
      </c>
      <c r="C44" s="8" t="s">
        <v>3</v>
      </c>
      <c r="D44" s="31">
        <f t="shared" si="15"/>
        <v>2</v>
      </c>
      <c r="E44" s="2">
        <v>55</v>
      </c>
      <c r="F44" s="31">
        <f t="shared" si="16"/>
        <v>1</v>
      </c>
      <c r="G44" s="21">
        <v>0</v>
      </c>
      <c r="H44" s="4">
        <f t="shared" si="17"/>
        <v>0</v>
      </c>
      <c r="I44" s="19">
        <v>0</v>
      </c>
      <c r="J44" s="24">
        <f t="shared" si="18"/>
        <v>0</v>
      </c>
      <c r="K44" s="28">
        <v>5</v>
      </c>
      <c r="L44" s="24">
        <f t="shared" si="19"/>
        <v>8</v>
      </c>
      <c r="M44" s="19">
        <v>0</v>
      </c>
      <c r="N44" s="32">
        <f t="shared" si="20"/>
        <v>0</v>
      </c>
      <c r="O44" s="25">
        <f t="shared" si="21"/>
        <v>8</v>
      </c>
      <c r="P44" s="2">
        <v>0</v>
      </c>
      <c r="R44" s="3">
        <v>0</v>
      </c>
      <c r="U44" s="11">
        <v>0</v>
      </c>
      <c r="V44" s="4">
        <v>0</v>
      </c>
      <c r="W44" s="6">
        <v>0</v>
      </c>
      <c r="Y44" s="17" t="e">
        <f t="shared" si="22"/>
        <v>#REF!</v>
      </c>
      <c r="Z44" s="15" t="s">
        <v>93</v>
      </c>
      <c r="AA44" s="15"/>
      <c r="AB44" s="3" t="e">
        <f t="shared" si="10"/>
        <v>#REF!</v>
      </c>
    </row>
    <row r="45" spans="1:30">
      <c r="A45" s="1" t="s">
        <v>53</v>
      </c>
      <c r="B45" s="1" t="s">
        <v>27</v>
      </c>
      <c r="C45" s="8" t="s">
        <v>5</v>
      </c>
      <c r="D45" s="31">
        <f t="shared" si="15"/>
        <v>0</v>
      </c>
      <c r="E45" s="2">
        <v>65</v>
      </c>
      <c r="F45" s="31">
        <f t="shared" si="16"/>
        <v>2</v>
      </c>
      <c r="G45" s="21">
        <v>5</v>
      </c>
      <c r="H45" s="4">
        <f t="shared" si="17"/>
        <v>7</v>
      </c>
      <c r="I45" s="19">
        <v>0</v>
      </c>
      <c r="J45" s="24">
        <f t="shared" si="18"/>
        <v>0</v>
      </c>
      <c r="K45" s="28">
        <v>0</v>
      </c>
      <c r="L45" s="24">
        <f t="shared" si="19"/>
        <v>0</v>
      </c>
      <c r="M45" s="19">
        <v>0</v>
      </c>
      <c r="N45" s="32">
        <f t="shared" si="20"/>
        <v>0</v>
      </c>
      <c r="O45" s="25">
        <f t="shared" si="21"/>
        <v>7</v>
      </c>
      <c r="P45" s="2">
        <v>0</v>
      </c>
      <c r="Q45" s="4">
        <f>IF(P45&lt;&gt;0,SUM(D45,F45,P45),0)</f>
        <v>0</v>
      </c>
      <c r="R45" s="3">
        <v>0</v>
      </c>
      <c r="S45" s="4">
        <f>IF(R45&lt;&gt;0,SUM(D45,F45,R45),0)</f>
        <v>0</v>
      </c>
      <c r="U45" s="11">
        <v>0</v>
      </c>
      <c r="V45" s="4">
        <v>0</v>
      </c>
      <c r="W45" s="6">
        <v>0</v>
      </c>
      <c r="Y45" s="17" t="e">
        <f t="shared" si="22"/>
        <v>#REF!</v>
      </c>
      <c r="Z45" s="15" t="s">
        <v>93</v>
      </c>
      <c r="AA45" s="15"/>
      <c r="AB45" s="3" t="e">
        <f t="shared" si="10"/>
        <v>#REF!</v>
      </c>
    </row>
    <row r="46" spans="1:30">
      <c r="A46" s="1" t="s">
        <v>32</v>
      </c>
      <c r="B46" s="1" t="s">
        <v>85</v>
      </c>
      <c r="C46" s="8" t="s">
        <v>5</v>
      </c>
      <c r="D46" s="31">
        <f t="shared" si="15"/>
        <v>0</v>
      </c>
      <c r="E46" s="2">
        <v>55</v>
      </c>
      <c r="F46" s="31">
        <f t="shared" si="16"/>
        <v>1</v>
      </c>
      <c r="G46" s="21">
        <v>0</v>
      </c>
      <c r="H46" s="4">
        <f t="shared" si="17"/>
        <v>0</v>
      </c>
      <c r="I46" s="19">
        <v>5</v>
      </c>
      <c r="J46" s="24">
        <f t="shared" si="18"/>
        <v>6</v>
      </c>
      <c r="K46" s="28">
        <v>0</v>
      </c>
      <c r="L46" s="24">
        <f t="shared" si="19"/>
        <v>0</v>
      </c>
      <c r="M46" s="19">
        <v>0</v>
      </c>
      <c r="N46" s="32">
        <f t="shared" si="20"/>
        <v>0</v>
      </c>
      <c r="O46" s="25">
        <f t="shared" si="21"/>
        <v>6</v>
      </c>
      <c r="P46" s="2">
        <v>0</v>
      </c>
      <c r="Q46" s="4">
        <v>0</v>
      </c>
      <c r="R46" s="3">
        <v>0</v>
      </c>
      <c r="S46" s="4">
        <v>0</v>
      </c>
      <c r="U46" s="11">
        <v>0</v>
      </c>
      <c r="V46" s="4">
        <v>0</v>
      </c>
      <c r="W46" s="6">
        <v>0</v>
      </c>
      <c r="Y46" s="17" t="e">
        <f t="shared" si="22"/>
        <v>#REF!</v>
      </c>
      <c r="Z46" s="15" t="s">
        <v>93</v>
      </c>
      <c r="AA46" s="15"/>
      <c r="AB46" s="3" t="e">
        <f t="shared" si="10"/>
        <v>#REF!</v>
      </c>
    </row>
    <row r="47" spans="1:30">
      <c r="A47" s="1" t="s">
        <v>71</v>
      </c>
      <c r="B47" s="1" t="s">
        <v>72</v>
      </c>
      <c r="C47" s="8" t="s">
        <v>5</v>
      </c>
      <c r="D47" s="31">
        <f t="shared" si="15"/>
        <v>0</v>
      </c>
      <c r="E47" s="2">
        <v>12</v>
      </c>
      <c r="F47" s="31">
        <f t="shared" si="16"/>
        <v>1</v>
      </c>
      <c r="G47" s="21">
        <v>0</v>
      </c>
      <c r="H47" s="4">
        <f t="shared" si="17"/>
        <v>0</v>
      </c>
      <c r="I47" s="19">
        <v>5</v>
      </c>
      <c r="J47" s="24">
        <f t="shared" si="18"/>
        <v>6</v>
      </c>
      <c r="K47" s="28">
        <v>0</v>
      </c>
      <c r="L47" s="24">
        <f t="shared" si="19"/>
        <v>0</v>
      </c>
      <c r="M47" s="19">
        <v>0</v>
      </c>
      <c r="N47" s="32">
        <f t="shared" si="20"/>
        <v>0</v>
      </c>
      <c r="O47" s="25">
        <f t="shared" si="21"/>
        <v>6</v>
      </c>
      <c r="P47" s="2">
        <v>0</v>
      </c>
      <c r="Q47" s="4">
        <f>IF(P47&lt;&gt;0,SUM(D47,F47,P47),0)</f>
        <v>0</v>
      </c>
      <c r="R47" s="3">
        <v>0</v>
      </c>
      <c r="S47" s="4">
        <f>IF(R47&lt;&gt;0,SUM(D47,F47,R47),0)</f>
        <v>0</v>
      </c>
      <c r="U47" s="11">
        <v>0</v>
      </c>
      <c r="V47" s="4">
        <v>0</v>
      </c>
      <c r="W47" s="6">
        <v>0</v>
      </c>
      <c r="Y47" s="17" t="e">
        <f t="shared" si="22"/>
        <v>#REF!</v>
      </c>
      <c r="AB47" s="3" t="e">
        <f t="shared" si="10"/>
        <v>#REF!</v>
      </c>
    </row>
    <row r="48" spans="1:30">
      <c r="A48" s="1" t="s">
        <v>110</v>
      </c>
      <c r="B48" s="1" t="s">
        <v>111</v>
      </c>
      <c r="C48" s="8" t="s">
        <v>5</v>
      </c>
      <c r="D48" s="31">
        <f t="shared" si="15"/>
        <v>0</v>
      </c>
      <c r="E48" s="2">
        <v>55</v>
      </c>
      <c r="F48" s="31">
        <f t="shared" si="16"/>
        <v>1</v>
      </c>
      <c r="G48" s="21">
        <v>0</v>
      </c>
      <c r="H48" s="4">
        <f t="shared" si="17"/>
        <v>0</v>
      </c>
      <c r="I48" s="19">
        <v>0</v>
      </c>
      <c r="J48" s="24">
        <f t="shared" si="18"/>
        <v>0</v>
      </c>
      <c r="K48" s="28">
        <v>5</v>
      </c>
      <c r="L48" s="24">
        <f t="shared" si="19"/>
        <v>6</v>
      </c>
      <c r="M48" s="19">
        <v>0</v>
      </c>
      <c r="N48" s="32">
        <f t="shared" si="20"/>
        <v>0</v>
      </c>
      <c r="O48" s="25">
        <f t="shared" si="21"/>
        <v>6</v>
      </c>
      <c r="P48" s="2">
        <v>0</v>
      </c>
      <c r="R48" s="3">
        <v>0</v>
      </c>
      <c r="U48" s="11">
        <v>0</v>
      </c>
      <c r="V48" s="4">
        <v>0</v>
      </c>
      <c r="W48" s="6">
        <v>0</v>
      </c>
      <c r="Y48" s="17" t="e">
        <f t="shared" si="22"/>
        <v>#REF!</v>
      </c>
      <c r="Z48" s="15" t="s">
        <v>93</v>
      </c>
      <c r="AA48" s="15"/>
      <c r="AB48" s="3" t="e">
        <f t="shared" si="10"/>
        <v>#REF!</v>
      </c>
    </row>
    <row r="49" spans="1:28">
      <c r="A49" s="1" t="s">
        <v>53</v>
      </c>
      <c r="B49" s="1" t="s">
        <v>12</v>
      </c>
      <c r="C49" s="8" t="s">
        <v>5</v>
      </c>
      <c r="D49" s="31">
        <f t="shared" si="15"/>
        <v>0</v>
      </c>
      <c r="E49" s="2">
        <v>50</v>
      </c>
      <c r="F49" s="31">
        <f t="shared" si="16"/>
        <v>1</v>
      </c>
      <c r="G49" s="21">
        <v>0</v>
      </c>
      <c r="H49" s="4">
        <f t="shared" si="17"/>
        <v>0</v>
      </c>
      <c r="I49" s="19">
        <v>0</v>
      </c>
      <c r="J49" s="24">
        <f t="shared" si="18"/>
        <v>0</v>
      </c>
      <c r="K49" s="28">
        <v>0</v>
      </c>
      <c r="L49" s="24">
        <f t="shared" si="19"/>
        <v>0</v>
      </c>
      <c r="M49" s="19">
        <v>0</v>
      </c>
      <c r="N49" s="32">
        <f t="shared" si="20"/>
        <v>0</v>
      </c>
      <c r="O49" s="25">
        <f t="shared" si="21"/>
        <v>0</v>
      </c>
      <c r="P49" s="2">
        <v>0</v>
      </c>
      <c r="Q49" s="4">
        <f>IF(P49&lt;&gt;0,SUM(D49,F49,P49),0)</f>
        <v>0</v>
      </c>
      <c r="R49" s="3">
        <v>0</v>
      </c>
      <c r="S49" s="4">
        <f>IF(R49&lt;&gt;0,SUM(D49,F49,R49),0)</f>
        <v>0</v>
      </c>
      <c r="U49" s="11">
        <v>0</v>
      </c>
      <c r="V49" s="4">
        <v>0</v>
      </c>
      <c r="W49" s="6">
        <v>0</v>
      </c>
      <c r="Y49" s="17" t="e">
        <f t="shared" si="22"/>
        <v>#REF!</v>
      </c>
      <c r="Z49" s="15" t="s">
        <v>93</v>
      </c>
      <c r="AA49" s="15"/>
      <c r="AB49" s="3" t="e">
        <f t="shared" si="10"/>
        <v>#REF!</v>
      </c>
    </row>
    <row r="50" spans="1:28">
      <c r="A50" s="1" t="s">
        <v>88</v>
      </c>
      <c r="B50" s="1" t="s">
        <v>89</v>
      </c>
      <c r="C50" s="8" t="s">
        <v>5</v>
      </c>
      <c r="D50" s="31">
        <f t="shared" si="15"/>
        <v>0</v>
      </c>
      <c r="E50" s="2">
        <v>10</v>
      </c>
      <c r="F50" s="31">
        <f t="shared" si="16"/>
        <v>1</v>
      </c>
      <c r="G50" s="21">
        <v>0</v>
      </c>
      <c r="H50" s="4">
        <f t="shared" si="17"/>
        <v>0</v>
      </c>
      <c r="I50" s="19">
        <v>0</v>
      </c>
      <c r="J50" s="24">
        <f t="shared" si="18"/>
        <v>0</v>
      </c>
      <c r="K50" s="28">
        <v>0</v>
      </c>
      <c r="L50" s="24">
        <f t="shared" si="19"/>
        <v>0</v>
      </c>
      <c r="M50" s="19">
        <v>0</v>
      </c>
      <c r="N50" s="32">
        <f t="shared" si="20"/>
        <v>0</v>
      </c>
      <c r="O50" s="25">
        <f t="shared" si="21"/>
        <v>0</v>
      </c>
      <c r="P50" s="2">
        <v>0</v>
      </c>
      <c r="Q50" s="4">
        <v>0</v>
      </c>
      <c r="R50" s="3">
        <v>0</v>
      </c>
      <c r="S50" s="4">
        <v>0</v>
      </c>
      <c r="U50" s="11">
        <v>0</v>
      </c>
      <c r="V50" s="4">
        <v>0</v>
      </c>
      <c r="W50" s="6">
        <v>0</v>
      </c>
      <c r="Y50" s="17" t="e">
        <f t="shared" si="22"/>
        <v>#REF!</v>
      </c>
      <c r="AB50" s="3" t="e">
        <f t="shared" si="10"/>
        <v>#REF!</v>
      </c>
    </row>
    <row r="51" spans="1:28">
      <c r="A51" s="12" t="s">
        <v>28</v>
      </c>
      <c r="B51" s="12" t="s">
        <v>29</v>
      </c>
      <c r="C51" s="8" t="s">
        <v>5</v>
      </c>
      <c r="D51" s="31">
        <f t="shared" si="15"/>
        <v>0</v>
      </c>
      <c r="E51" s="2">
        <v>50</v>
      </c>
      <c r="F51" s="31">
        <f t="shared" si="16"/>
        <v>1</v>
      </c>
      <c r="G51" s="21">
        <v>0</v>
      </c>
      <c r="H51" s="4">
        <f t="shared" si="17"/>
        <v>0</v>
      </c>
      <c r="I51" s="19">
        <v>0</v>
      </c>
      <c r="J51" s="24">
        <f t="shared" si="18"/>
        <v>0</v>
      </c>
      <c r="K51" s="28">
        <v>0</v>
      </c>
      <c r="L51" s="24">
        <f t="shared" si="19"/>
        <v>0</v>
      </c>
      <c r="M51" s="19">
        <v>0</v>
      </c>
      <c r="N51" s="32">
        <f t="shared" si="20"/>
        <v>0</v>
      </c>
      <c r="O51" s="25">
        <f t="shared" si="21"/>
        <v>0</v>
      </c>
      <c r="P51" s="2">
        <v>0</v>
      </c>
      <c r="Q51" s="4">
        <f>IF(P51&lt;&gt;0,SUM(D51,F51,P51),0)</f>
        <v>0</v>
      </c>
      <c r="R51" s="3">
        <v>0</v>
      </c>
      <c r="S51" s="4">
        <f>IF(R51&lt;&gt;0,SUM(D51,F51,R51),0)</f>
        <v>0</v>
      </c>
      <c r="U51" s="11">
        <v>0</v>
      </c>
      <c r="V51" s="4">
        <v>0</v>
      </c>
      <c r="W51" s="6">
        <v>0</v>
      </c>
      <c r="Y51" s="17" t="e">
        <f t="shared" si="22"/>
        <v>#REF!</v>
      </c>
      <c r="Z51" s="15" t="s">
        <v>93</v>
      </c>
      <c r="AA51" s="15"/>
      <c r="AB51" s="3" t="e">
        <f t="shared" si="10"/>
        <v>#REF!</v>
      </c>
    </row>
    <row r="52" spans="1:28">
      <c r="A52" s="12" t="s">
        <v>28</v>
      </c>
      <c r="B52" s="12" t="s">
        <v>98</v>
      </c>
      <c r="C52" s="8" t="s">
        <v>3</v>
      </c>
      <c r="D52" s="31">
        <f t="shared" si="15"/>
        <v>2</v>
      </c>
      <c r="E52" s="2">
        <v>55</v>
      </c>
      <c r="F52" s="31">
        <f t="shared" si="16"/>
        <v>1</v>
      </c>
      <c r="G52" s="21">
        <v>0</v>
      </c>
      <c r="H52" s="4">
        <f t="shared" si="17"/>
        <v>0</v>
      </c>
      <c r="I52" s="19">
        <v>0</v>
      </c>
      <c r="J52" s="24">
        <f t="shared" si="18"/>
        <v>0</v>
      </c>
      <c r="K52" s="28">
        <v>0</v>
      </c>
      <c r="L52" s="24">
        <f t="shared" si="19"/>
        <v>0</v>
      </c>
      <c r="M52" s="19">
        <v>0</v>
      </c>
      <c r="N52" s="32">
        <f t="shared" si="20"/>
        <v>0</v>
      </c>
      <c r="O52" s="25">
        <f t="shared" si="21"/>
        <v>0</v>
      </c>
      <c r="P52" s="2">
        <v>0</v>
      </c>
      <c r="Q52" s="4">
        <f>IF(P52&lt;&gt;0,SUM(D52,F52,P52),0)</f>
        <v>0</v>
      </c>
      <c r="R52" s="3">
        <v>0</v>
      </c>
      <c r="S52" s="4">
        <f>IF(R52&lt;&gt;0,SUM(D52,F52,R52),0)</f>
        <v>0</v>
      </c>
      <c r="U52" s="11">
        <v>0</v>
      </c>
      <c r="V52" s="4">
        <v>0</v>
      </c>
      <c r="W52" s="6">
        <v>0</v>
      </c>
      <c r="Y52" s="17" t="e">
        <f t="shared" si="22"/>
        <v>#REF!</v>
      </c>
      <c r="Z52" s="15" t="s">
        <v>93</v>
      </c>
      <c r="AA52" s="15"/>
      <c r="AB52" s="3" t="e">
        <f t="shared" si="10"/>
        <v>#REF!</v>
      </c>
    </row>
    <row r="53" spans="1:28">
      <c r="A53" s="12" t="s">
        <v>24</v>
      </c>
      <c r="B53" s="12" t="s">
        <v>25</v>
      </c>
      <c r="C53" s="8" t="s">
        <v>5</v>
      </c>
      <c r="D53" s="31">
        <f t="shared" si="15"/>
        <v>0</v>
      </c>
      <c r="E53" s="2">
        <v>55</v>
      </c>
      <c r="F53" s="31">
        <f t="shared" si="16"/>
        <v>1</v>
      </c>
      <c r="G53" s="21">
        <v>0</v>
      </c>
      <c r="H53" s="4">
        <f t="shared" si="17"/>
        <v>0</v>
      </c>
      <c r="I53" s="19">
        <v>0</v>
      </c>
      <c r="J53" s="24">
        <f t="shared" si="18"/>
        <v>0</v>
      </c>
      <c r="K53" s="28">
        <v>0</v>
      </c>
      <c r="L53" s="24">
        <f t="shared" si="19"/>
        <v>0</v>
      </c>
      <c r="M53" s="19">
        <v>0</v>
      </c>
      <c r="N53" s="32">
        <f t="shared" si="20"/>
        <v>0</v>
      </c>
      <c r="O53" s="25">
        <f t="shared" si="21"/>
        <v>0</v>
      </c>
      <c r="P53" s="2">
        <v>0</v>
      </c>
      <c r="Q53" s="4">
        <v>0</v>
      </c>
      <c r="R53" s="3">
        <v>0</v>
      </c>
      <c r="S53" s="4">
        <v>0</v>
      </c>
      <c r="U53" s="11">
        <v>0</v>
      </c>
      <c r="V53" s="4">
        <v>0</v>
      </c>
      <c r="W53" s="6">
        <v>0</v>
      </c>
    </row>
    <row r="54" spans="1:28">
      <c r="A54" s="12" t="s">
        <v>34</v>
      </c>
      <c r="B54" s="12" t="s">
        <v>12</v>
      </c>
      <c r="C54" s="8" t="s">
        <v>5</v>
      </c>
      <c r="D54" s="31">
        <f t="shared" si="15"/>
        <v>0</v>
      </c>
      <c r="E54" s="2">
        <v>75</v>
      </c>
      <c r="F54" s="31">
        <f t="shared" si="16"/>
        <v>2</v>
      </c>
      <c r="G54" s="21">
        <v>0</v>
      </c>
      <c r="H54" s="4">
        <f t="shared" si="17"/>
        <v>0</v>
      </c>
      <c r="I54" s="19">
        <v>0</v>
      </c>
      <c r="J54" s="24">
        <f t="shared" si="18"/>
        <v>0</v>
      </c>
      <c r="K54" s="28">
        <v>0</v>
      </c>
      <c r="L54" s="24">
        <f t="shared" si="19"/>
        <v>0</v>
      </c>
      <c r="M54" s="19">
        <v>0</v>
      </c>
      <c r="N54" s="32">
        <f t="shared" si="20"/>
        <v>0</v>
      </c>
      <c r="O54" s="25">
        <f t="shared" si="21"/>
        <v>0</v>
      </c>
      <c r="P54" s="2">
        <v>0</v>
      </c>
      <c r="Q54" s="4">
        <f t="shared" ref="Q54:Q59" si="23">IF(P54&lt;&gt;0,SUM(D54,F54,P54),0)</f>
        <v>0</v>
      </c>
      <c r="R54" s="3">
        <v>0</v>
      </c>
      <c r="S54" s="4">
        <f t="shared" ref="S54:S59" si="24">IF(R54&lt;&gt;0,SUM(D54,F54,R54),0)</f>
        <v>0</v>
      </c>
      <c r="U54" s="11">
        <v>0</v>
      </c>
      <c r="V54" s="4">
        <v>0</v>
      </c>
      <c r="W54" s="6">
        <v>0</v>
      </c>
    </row>
    <row r="55" spans="1:28">
      <c r="A55" s="12" t="s">
        <v>38</v>
      </c>
      <c r="B55" s="12" t="s">
        <v>39</v>
      </c>
      <c r="C55" s="8" t="s">
        <v>5</v>
      </c>
      <c r="D55" s="31">
        <f t="shared" si="15"/>
        <v>0</v>
      </c>
      <c r="E55" s="2">
        <v>21</v>
      </c>
      <c r="F55" s="31">
        <f t="shared" si="16"/>
        <v>0</v>
      </c>
      <c r="G55" s="21">
        <v>0</v>
      </c>
      <c r="H55" s="4">
        <f t="shared" si="17"/>
        <v>0</v>
      </c>
      <c r="I55" s="19">
        <v>0</v>
      </c>
      <c r="J55" s="24">
        <f t="shared" si="18"/>
        <v>0</v>
      </c>
      <c r="K55" s="28">
        <v>0</v>
      </c>
      <c r="L55" s="24">
        <f t="shared" si="19"/>
        <v>0</v>
      </c>
      <c r="M55" s="19">
        <v>0</v>
      </c>
      <c r="N55" s="32">
        <f t="shared" si="20"/>
        <v>0</v>
      </c>
      <c r="O55" s="25">
        <f t="shared" si="21"/>
        <v>0</v>
      </c>
      <c r="P55" s="2">
        <v>0</v>
      </c>
      <c r="Q55" s="4">
        <f t="shared" si="23"/>
        <v>0</v>
      </c>
      <c r="R55" s="3">
        <v>0</v>
      </c>
      <c r="S55" s="4">
        <f t="shared" si="24"/>
        <v>0</v>
      </c>
      <c r="U55" s="11">
        <v>0</v>
      </c>
      <c r="V55" s="4">
        <v>0</v>
      </c>
      <c r="W55" s="6">
        <v>0</v>
      </c>
    </row>
    <row r="56" spans="1:28">
      <c r="A56" s="1" t="s">
        <v>63</v>
      </c>
      <c r="B56" s="1" t="s">
        <v>65</v>
      </c>
      <c r="C56" s="8" t="s">
        <v>5</v>
      </c>
      <c r="D56" s="31">
        <f t="shared" si="15"/>
        <v>0</v>
      </c>
      <c r="E56" s="2">
        <v>14</v>
      </c>
      <c r="F56" s="31">
        <f t="shared" si="16"/>
        <v>1</v>
      </c>
      <c r="G56" s="21">
        <v>0</v>
      </c>
      <c r="H56" s="4">
        <f t="shared" si="17"/>
        <v>0</v>
      </c>
      <c r="I56" s="19">
        <v>0</v>
      </c>
      <c r="J56" s="24">
        <f t="shared" si="18"/>
        <v>0</v>
      </c>
      <c r="K56" s="28">
        <v>0</v>
      </c>
      <c r="L56" s="24">
        <f t="shared" si="19"/>
        <v>0</v>
      </c>
      <c r="M56" s="19">
        <v>0</v>
      </c>
      <c r="N56" s="32">
        <f t="shared" si="20"/>
        <v>0</v>
      </c>
      <c r="O56" s="25">
        <f t="shared" si="21"/>
        <v>0</v>
      </c>
      <c r="P56" s="2">
        <v>0</v>
      </c>
      <c r="Q56" s="4">
        <f t="shared" si="23"/>
        <v>0</v>
      </c>
      <c r="R56" s="3">
        <v>0</v>
      </c>
      <c r="S56" s="4">
        <f t="shared" si="24"/>
        <v>0</v>
      </c>
      <c r="U56" s="11">
        <v>0</v>
      </c>
      <c r="V56" s="4">
        <v>0</v>
      </c>
      <c r="W56" s="6">
        <v>0</v>
      </c>
    </row>
    <row r="57" spans="1:28">
      <c r="A57" s="12" t="s">
        <v>79</v>
      </c>
      <c r="B57" s="1" t="s">
        <v>80</v>
      </c>
      <c r="C57" s="8" t="s">
        <v>5</v>
      </c>
      <c r="D57" s="31">
        <f t="shared" si="15"/>
        <v>0</v>
      </c>
      <c r="E57" s="2">
        <v>6</v>
      </c>
      <c r="F57" s="31">
        <f t="shared" si="16"/>
        <v>1</v>
      </c>
      <c r="G57" s="21">
        <v>0</v>
      </c>
      <c r="H57" s="4">
        <f t="shared" si="17"/>
        <v>0</v>
      </c>
      <c r="I57" s="19">
        <v>0</v>
      </c>
      <c r="J57" s="24">
        <f t="shared" si="18"/>
        <v>0</v>
      </c>
      <c r="K57" s="28">
        <v>0</v>
      </c>
      <c r="L57" s="24">
        <f t="shared" si="19"/>
        <v>0</v>
      </c>
      <c r="M57" s="19">
        <v>0</v>
      </c>
      <c r="N57" s="32">
        <f t="shared" si="20"/>
        <v>0</v>
      </c>
      <c r="O57" s="25">
        <f t="shared" si="21"/>
        <v>0</v>
      </c>
      <c r="P57" s="2">
        <v>0</v>
      </c>
      <c r="Q57" s="4">
        <f t="shared" si="23"/>
        <v>0</v>
      </c>
      <c r="R57" s="3">
        <v>0</v>
      </c>
      <c r="S57" s="4">
        <f t="shared" si="24"/>
        <v>0</v>
      </c>
      <c r="U57" s="11">
        <v>0</v>
      </c>
      <c r="V57" s="4">
        <v>0</v>
      </c>
      <c r="W57" s="6">
        <v>0</v>
      </c>
    </row>
    <row r="58" spans="1:28">
      <c r="A58" s="1" t="s">
        <v>81</v>
      </c>
      <c r="B58" s="1" t="s">
        <v>82</v>
      </c>
      <c r="C58" s="8" t="s">
        <v>5</v>
      </c>
      <c r="D58" s="31">
        <f t="shared" si="15"/>
        <v>0</v>
      </c>
      <c r="E58" s="2">
        <v>6</v>
      </c>
      <c r="F58" s="31">
        <f t="shared" si="16"/>
        <v>1</v>
      </c>
      <c r="G58" s="21">
        <v>0</v>
      </c>
      <c r="H58" s="4">
        <f t="shared" si="17"/>
        <v>0</v>
      </c>
      <c r="I58" s="19">
        <v>0</v>
      </c>
      <c r="J58" s="24">
        <f t="shared" si="18"/>
        <v>0</v>
      </c>
      <c r="K58" s="28">
        <v>0</v>
      </c>
      <c r="L58" s="24">
        <f t="shared" si="19"/>
        <v>0</v>
      </c>
      <c r="M58" s="19">
        <v>0</v>
      </c>
      <c r="N58" s="32">
        <f t="shared" si="20"/>
        <v>0</v>
      </c>
      <c r="O58" s="25">
        <f t="shared" si="21"/>
        <v>0</v>
      </c>
      <c r="P58" s="2">
        <v>0</v>
      </c>
      <c r="Q58" s="4">
        <f t="shared" si="23"/>
        <v>0</v>
      </c>
      <c r="R58" s="3">
        <v>0</v>
      </c>
      <c r="S58" s="4">
        <f t="shared" si="24"/>
        <v>0</v>
      </c>
      <c r="U58" s="11">
        <v>0</v>
      </c>
      <c r="V58" s="4">
        <v>0</v>
      </c>
      <c r="W58" s="6">
        <v>0</v>
      </c>
    </row>
    <row r="59" spans="1:28">
      <c r="A59" s="12" t="s">
        <v>30</v>
      </c>
      <c r="B59" s="12" t="s">
        <v>31</v>
      </c>
      <c r="C59" s="8" t="s">
        <v>5</v>
      </c>
      <c r="D59" s="31">
        <f t="shared" si="15"/>
        <v>0</v>
      </c>
      <c r="E59" s="2">
        <v>30</v>
      </c>
      <c r="F59" s="31">
        <f t="shared" si="16"/>
        <v>0</v>
      </c>
      <c r="G59" s="21">
        <v>0</v>
      </c>
      <c r="H59" s="4">
        <f t="shared" si="17"/>
        <v>0</v>
      </c>
      <c r="I59" s="19">
        <v>0</v>
      </c>
      <c r="J59" s="24">
        <f t="shared" si="18"/>
        <v>0</v>
      </c>
      <c r="K59" s="28">
        <v>0</v>
      </c>
      <c r="L59" s="24">
        <f t="shared" si="19"/>
        <v>0</v>
      </c>
      <c r="M59" s="19">
        <v>0</v>
      </c>
      <c r="N59" s="32">
        <f t="shared" si="20"/>
        <v>0</v>
      </c>
      <c r="O59" s="25">
        <f t="shared" si="21"/>
        <v>0</v>
      </c>
      <c r="P59" s="2">
        <v>0</v>
      </c>
      <c r="Q59" s="4">
        <f t="shared" si="23"/>
        <v>0</v>
      </c>
      <c r="R59" s="3">
        <v>0</v>
      </c>
      <c r="S59" s="4">
        <f t="shared" si="24"/>
        <v>0</v>
      </c>
      <c r="U59" s="11">
        <v>0</v>
      </c>
      <c r="V59" s="4">
        <v>0</v>
      </c>
      <c r="W59" s="6">
        <v>0</v>
      </c>
    </row>
    <row r="60" spans="1:28">
      <c r="A60" s="12" t="s">
        <v>20</v>
      </c>
      <c r="B60" s="12" t="s">
        <v>21</v>
      </c>
      <c r="C60" s="8" t="s">
        <v>3</v>
      </c>
      <c r="D60" s="31">
        <f t="shared" si="15"/>
        <v>2</v>
      </c>
      <c r="E60" s="2">
        <v>60</v>
      </c>
      <c r="F60" s="31">
        <f t="shared" si="16"/>
        <v>2</v>
      </c>
      <c r="G60" s="21">
        <v>0</v>
      </c>
      <c r="H60" s="4">
        <f t="shared" si="17"/>
        <v>0</v>
      </c>
      <c r="I60" s="19">
        <v>0</v>
      </c>
      <c r="J60" s="24">
        <f t="shared" si="18"/>
        <v>0</v>
      </c>
      <c r="K60" s="28">
        <v>0</v>
      </c>
      <c r="L60" s="24">
        <f t="shared" si="19"/>
        <v>0</v>
      </c>
      <c r="M60" s="19">
        <v>0</v>
      </c>
      <c r="N60" s="32">
        <f t="shared" si="20"/>
        <v>0</v>
      </c>
      <c r="O60" s="25">
        <f t="shared" si="21"/>
        <v>0</v>
      </c>
      <c r="P60" s="2">
        <v>0</v>
      </c>
      <c r="R60" s="3">
        <v>0</v>
      </c>
      <c r="U60" s="11">
        <v>0</v>
      </c>
      <c r="V60" s="4">
        <v>0</v>
      </c>
      <c r="W60" s="6">
        <v>0</v>
      </c>
    </row>
    <row r="61" spans="1:28">
      <c r="A61" s="12" t="s">
        <v>15</v>
      </c>
      <c r="B61" s="12" t="s">
        <v>16</v>
      </c>
      <c r="C61" s="8" t="s">
        <v>5</v>
      </c>
      <c r="D61" s="31">
        <f t="shared" si="15"/>
        <v>0</v>
      </c>
      <c r="E61" s="2">
        <v>50</v>
      </c>
      <c r="F61" s="31">
        <f t="shared" si="16"/>
        <v>1</v>
      </c>
      <c r="G61" s="21">
        <v>0</v>
      </c>
      <c r="H61" s="4">
        <f t="shared" si="17"/>
        <v>0</v>
      </c>
      <c r="I61" s="19">
        <v>0</v>
      </c>
      <c r="J61" s="24">
        <f t="shared" si="18"/>
        <v>0</v>
      </c>
      <c r="K61" s="28">
        <v>0</v>
      </c>
      <c r="L61" s="24">
        <f t="shared" si="19"/>
        <v>0</v>
      </c>
      <c r="M61" s="19">
        <v>0</v>
      </c>
      <c r="N61" s="32">
        <f t="shared" si="20"/>
        <v>0</v>
      </c>
      <c r="O61" s="25">
        <f t="shared" si="21"/>
        <v>0</v>
      </c>
      <c r="P61" s="2">
        <v>0</v>
      </c>
      <c r="R61" s="3">
        <v>0</v>
      </c>
      <c r="U61" s="11">
        <v>0</v>
      </c>
      <c r="V61" s="4">
        <v>0</v>
      </c>
      <c r="W61" s="6">
        <v>0</v>
      </c>
    </row>
    <row r="62" spans="1:28">
      <c r="A62" s="1" t="s">
        <v>75</v>
      </c>
      <c r="B62" s="1" t="s">
        <v>74</v>
      </c>
      <c r="C62" s="8" t="s">
        <v>5</v>
      </c>
      <c r="D62" s="31">
        <f t="shared" si="15"/>
        <v>0</v>
      </c>
      <c r="E62" s="2">
        <v>21</v>
      </c>
      <c r="F62" s="31">
        <f t="shared" si="16"/>
        <v>0</v>
      </c>
      <c r="G62" s="21">
        <v>0</v>
      </c>
      <c r="H62" s="4">
        <f t="shared" si="17"/>
        <v>0</v>
      </c>
      <c r="I62" s="19">
        <v>0</v>
      </c>
      <c r="J62" s="24">
        <f t="shared" si="18"/>
        <v>0</v>
      </c>
      <c r="K62" s="28">
        <v>0</v>
      </c>
      <c r="L62" s="24">
        <f t="shared" si="19"/>
        <v>0</v>
      </c>
      <c r="M62" s="19">
        <v>0</v>
      </c>
      <c r="N62" s="32">
        <f t="shared" si="20"/>
        <v>0</v>
      </c>
      <c r="O62" s="25">
        <f t="shared" si="21"/>
        <v>0</v>
      </c>
      <c r="P62" s="2">
        <v>0</v>
      </c>
      <c r="R62" s="3">
        <v>0</v>
      </c>
      <c r="U62" s="11">
        <v>0</v>
      </c>
      <c r="V62" s="4">
        <v>0</v>
      </c>
      <c r="W62" s="6">
        <v>0</v>
      </c>
    </row>
    <row r="63" spans="1:28">
      <c r="A63" s="12" t="s">
        <v>13</v>
      </c>
      <c r="B63" s="12" t="s">
        <v>14</v>
      </c>
      <c r="C63" s="8" t="s">
        <v>5</v>
      </c>
      <c r="D63" s="31">
        <f t="shared" si="15"/>
        <v>0</v>
      </c>
      <c r="E63" s="2">
        <v>45</v>
      </c>
      <c r="F63" s="31">
        <f t="shared" si="16"/>
        <v>1</v>
      </c>
      <c r="G63" s="21">
        <v>0</v>
      </c>
      <c r="H63" s="4">
        <f t="shared" si="17"/>
        <v>0</v>
      </c>
      <c r="I63" s="19">
        <v>0</v>
      </c>
      <c r="J63" s="24">
        <f t="shared" si="18"/>
        <v>0</v>
      </c>
      <c r="K63" s="28">
        <v>0</v>
      </c>
      <c r="L63" s="24">
        <f t="shared" si="19"/>
        <v>0</v>
      </c>
      <c r="M63" s="19">
        <v>0</v>
      </c>
      <c r="N63" s="32">
        <f t="shared" si="20"/>
        <v>0</v>
      </c>
      <c r="O63" s="25">
        <f t="shared" si="21"/>
        <v>0</v>
      </c>
      <c r="P63" s="2">
        <v>0</v>
      </c>
      <c r="R63" s="3">
        <v>0</v>
      </c>
      <c r="U63" s="11">
        <v>0</v>
      </c>
      <c r="V63" s="4">
        <v>0</v>
      </c>
      <c r="W63" s="6">
        <v>0</v>
      </c>
    </row>
    <row r="64" spans="1:28">
      <c r="A64" s="1" t="s">
        <v>77</v>
      </c>
      <c r="B64" s="1" t="s">
        <v>78</v>
      </c>
      <c r="C64" s="8" t="s">
        <v>5</v>
      </c>
      <c r="D64" s="31">
        <f t="shared" si="15"/>
        <v>0</v>
      </c>
      <c r="E64" s="2">
        <v>14</v>
      </c>
      <c r="F64" s="31">
        <f t="shared" si="16"/>
        <v>1</v>
      </c>
      <c r="G64" s="21">
        <v>0</v>
      </c>
      <c r="H64" s="4">
        <f t="shared" si="17"/>
        <v>0</v>
      </c>
      <c r="I64" s="19">
        <v>0</v>
      </c>
      <c r="J64" s="24">
        <f t="shared" si="18"/>
        <v>0</v>
      </c>
      <c r="K64" s="28">
        <v>0</v>
      </c>
      <c r="L64" s="24">
        <f t="shared" si="19"/>
        <v>0</v>
      </c>
      <c r="M64" s="19">
        <v>0</v>
      </c>
      <c r="N64" s="32">
        <f t="shared" si="20"/>
        <v>0</v>
      </c>
      <c r="O64" s="25">
        <f t="shared" si="21"/>
        <v>0</v>
      </c>
      <c r="P64" s="2">
        <v>0</v>
      </c>
      <c r="R64" s="3">
        <v>0</v>
      </c>
      <c r="U64" s="11">
        <v>0</v>
      </c>
      <c r="V64" s="4">
        <v>0</v>
      </c>
      <c r="W64" s="6">
        <v>0</v>
      </c>
    </row>
    <row r="65" spans="1:23">
      <c r="A65" s="1" t="s">
        <v>67</v>
      </c>
      <c r="B65" s="1" t="s">
        <v>68</v>
      </c>
      <c r="C65" s="8" t="s">
        <v>5</v>
      </c>
      <c r="D65" s="31">
        <f t="shared" si="15"/>
        <v>0</v>
      </c>
      <c r="E65" s="2">
        <v>60</v>
      </c>
      <c r="F65" s="31">
        <f t="shared" si="16"/>
        <v>2</v>
      </c>
      <c r="G65" s="21">
        <v>0</v>
      </c>
      <c r="H65" s="4">
        <f t="shared" si="17"/>
        <v>0</v>
      </c>
      <c r="I65" s="19">
        <v>0</v>
      </c>
      <c r="J65" s="24">
        <f t="shared" si="18"/>
        <v>0</v>
      </c>
      <c r="K65" s="28">
        <v>0</v>
      </c>
      <c r="L65" s="24">
        <f t="shared" si="19"/>
        <v>0</v>
      </c>
      <c r="M65" s="19">
        <v>0</v>
      </c>
      <c r="N65" s="32">
        <f t="shared" si="20"/>
        <v>0</v>
      </c>
      <c r="O65" s="25">
        <f t="shared" si="21"/>
        <v>0</v>
      </c>
      <c r="P65" s="2">
        <v>0</v>
      </c>
      <c r="R65" s="3">
        <v>0</v>
      </c>
      <c r="U65" s="11">
        <v>0</v>
      </c>
      <c r="V65" s="4">
        <v>0</v>
      </c>
      <c r="W65" s="6">
        <v>0</v>
      </c>
    </row>
    <row r="66" spans="1:23">
      <c r="A66" s="12" t="s">
        <v>22</v>
      </c>
      <c r="B66" s="12" t="s">
        <v>42</v>
      </c>
      <c r="C66" s="8" t="s">
        <v>3</v>
      </c>
      <c r="D66" s="31">
        <f t="shared" ref="D66:D97" si="25">IF(C66="W",2,0)</f>
        <v>2</v>
      </c>
      <c r="E66" s="2">
        <v>30</v>
      </c>
      <c r="F66" s="31">
        <f t="shared" ref="F66:F97" si="26">IF(E66&gt;=60,2,IF(E66&gt;=40,1,IF(E66&lt;=18,1,0)))</f>
        <v>0</v>
      </c>
      <c r="G66" s="21">
        <v>0</v>
      </c>
      <c r="H66" s="4">
        <f t="shared" ref="H66:H97" si="27">IF(G66&lt;&gt;0,SUM(D66,F66,G66),0)</f>
        <v>0</v>
      </c>
      <c r="I66" s="19">
        <v>0</v>
      </c>
      <c r="J66" s="24">
        <f t="shared" ref="J66:J97" si="28">IF(I66&lt;&gt;0,SUM(D66,F66,I66),0)</f>
        <v>0</v>
      </c>
      <c r="K66" s="28">
        <v>0</v>
      </c>
      <c r="L66" s="24">
        <f t="shared" ref="L66:L97" si="29">IF(K66&lt;&gt;0,SUM(D66,F66,K66),0)</f>
        <v>0</v>
      </c>
      <c r="M66" s="19">
        <v>0</v>
      </c>
      <c r="N66" s="32">
        <f t="shared" ref="N66:N97" si="30">IF(M66&lt;&gt;0,SUM(D66,F66,M66),0)</f>
        <v>0</v>
      </c>
      <c r="O66" s="25">
        <f t="shared" ref="O66:O97" si="31">SUM(H66,J66,L66,N66)</f>
        <v>0</v>
      </c>
      <c r="P66" s="2">
        <v>0</v>
      </c>
      <c r="R66" s="3">
        <v>0</v>
      </c>
      <c r="U66" s="11">
        <v>0</v>
      </c>
      <c r="V66" s="4">
        <v>0</v>
      </c>
      <c r="W66" s="6">
        <v>0</v>
      </c>
    </row>
    <row r="67" spans="1:23">
      <c r="A67" s="1" t="s">
        <v>86</v>
      </c>
      <c r="B67" s="1" t="s">
        <v>87</v>
      </c>
      <c r="C67" s="8" t="s">
        <v>3</v>
      </c>
      <c r="D67" s="31">
        <f t="shared" si="25"/>
        <v>2</v>
      </c>
      <c r="E67" s="2">
        <v>45</v>
      </c>
      <c r="F67" s="31">
        <f t="shared" si="26"/>
        <v>1</v>
      </c>
      <c r="G67" s="21">
        <v>0</v>
      </c>
      <c r="H67" s="4">
        <f t="shared" si="27"/>
        <v>0</v>
      </c>
      <c r="I67" s="19">
        <v>0</v>
      </c>
      <c r="J67" s="24">
        <f t="shared" si="28"/>
        <v>0</v>
      </c>
      <c r="K67" s="28">
        <v>0</v>
      </c>
      <c r="L67" s="24">
        <f t="shared" si="29"/>
        <v>0</v>
      </c>
      <c r="M67" s="19">
        <v>0</v>
      </c>
      <c r="N67" s="32">
        <f t="shared" si="30"/>
        <v>0</v>
      </c>
      <c r="O67" s="25">
        <f t="shared" si="31"/>
        <v>0</v>
      </c>
      <c r="P67" s="2">
        <v>0</v>
      </c>
      <c r="R67" s="3">
        <v>0</v>
      </c>
      <c r="U67" s="11">
        <v>0</v>
      </c>
      <c r="V67" s="4">
        <v>0</v>
      </c>
      <c r="W67" s="6">
        <v>0</v>
      </c>
    </row>
    <row r="68" spans="1:23">
      <c r="F68" s="31">
        <f t="shared" si="26"/>
        <v>1</v>
      </c>
      <c r="H68" s="4">
        <f t="shared" si="27"/>
        <v>0</v>
      </c>
      <c r="J68" s="24">
        <f t="shared" si="28"/>
        <v>0</v>
      </c>
      <c r="L68" s="24">
        <f t="shared" si="29"/>
        <v>0</v>
      </c>
      <c r="N68" s="32">
        <f t="shared" si="30"/>
        <v>0</v>
      </c>
      <c r="O68" s="25">
        <f t="shared" si="31"/>
        <v>0</v>
      </c>
      <c r="P68" s="2">
        <v>0</v>
      </c>
      <c r="R68" s="3">
        <v>0</v>
      </c>
      <c r="U68" s="11">
        <v>0</v>
      </c>
      <c r="V68" s="4">
        <v>0</v>
      </c>
      <c r="W68" s="6">
        <v>0</v>
      </c>
    </row>
  </sheetData>
  <sortState ref="A1:S68">
    <sortCondition descending="1" ref="O1:O68"/>
  </sortState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Viewlands</dc:creator>
  <cp:lastModifiedBy>Owner</cp:lastModifiedBy>
  <cp:lastPrinted>2015-10-04T11:37:46Z</cp:lastPrinted>
  <dcterms:created xsi:type="dcterms:W3CDTF">2014-12-18T11:16:51Z</dcterms:created>
  <dcterms:modified xsi:type="dcterms:W3CDTF">2016-08-02T06:04:54Z</dcterms:modified>
</cp:coreProperties>
</file>